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S:\Policy_Research\Trends 2024\Final Files\"/>
    </mc:Choice>
  </mc:AlternateContent>
  <xr:revisionPtr revIDLastSave="0" documentId="13_ncr:1_{000AFFB0-C7E8-4995-AC91-6562461BE0DE}" xr6:coauthVersionLast="47" xr6:coauthVersionMax="47" xr10:uidLastSave="{00000000-0000-0000-0000-000000000000}"/>
  <bookViews>
    <workbookView xWindow="-120" yWindow="-120" windowWidth="29040" windowHeight="15840" tabRatio="895" activeTab="1" xr2:uid="{B9B95767-3FFB-4066-98A8-E00EC8F7239F}"/>
  </bookViews>
  <sheets>
    <sheet name="List of Figures and Tables" sheetId="5" r:id="rId1"/>
    <sheet name="Table SA-1_ALL" sheetId="1" r:id="rId2"/>
    <sheet name="Table SA-1_UG" sheetId="2" r:id="rId3"/>
    <sheet name="Table SA-1_GRAD" sheetId="3" r:id="rId4"/>
    <sheet name="Table SA-2_ALL" sheetId="4" r:id="rId5"/>
    <sheet name="Table SA-2_UG" sheetId="6" r:id="rId6"/>
    <sheet name="Table SA-2_GRAD" sheetId="8" r:id="rId7"/>
    <sheet name="Table SA-3" sheetId="10" r:id="rId8"/>
    <sheet name="Table SA-4" sheetId="11" r:id="rId9"/>
    <sheet name="Table SA-5" sheetId="12" r:id="rId10"/>
    <sheet name="Table SA-6" sheetId="13" r:id="rId11"/>
    <sheet name="Table SA-7" sheetId="14" r:id="rId12"/>
    <sheet name="Table SA-8" sheetId="15" r:id="rId13"/>
    <sheet name="Table SA-A1" sheetId="67" r:id="rId14"/>
    <sheet name="Table SA-1" sheetId="52" r:id="rId15"/>
    <sheet name="Fig SA-1" sheetId="53" r:id="rId16"/>
    <sheet name="Fig SA-2" sheetId="54" r:id="rId17"/>
    <sheet name="Fig SA-3" sheetId="55" r:id="rId18"/>
    <sheet name="Fig SA-4" sheetId="56" r:id="rId19"/>
    <sheet name="Fig SA-5" sheetId="57" r:id="rId20"/>
    <sheet name="Fig SA-6" sheetId="43" r:id="rId21"/>
    <sheet name="Fig SA-7" sheetId="58" r:id="rId22"/>
    <sheet name="Fig SA-8" sheetId="59" r:id="rId23"/>
    <sheet name="Fig SA-9A" sheetId="44" r:id="rId24"/>
    <sheet name="Fig SA-9B" sheetId="45" r:id="rId25"/>
    <sheet name="Fig SA-10" sheetId="46" r:id="rId26"/>
    <sheet name="Fig SA-11" sheetId="47" r:id="rId27"/>
    <sheet name="Fig SA-12" sheetId="36" r:id="rId28"/>
    <sheet name="Fig SA-13A" sheetId="37" r:id="rId29"/>
    <sheet name="Fig SA-13B" sheetId="38" r:id="rId30"/>
    <sheet name="Fig SA-14A" sheetId="60" r:id="rId31"/>
    <sheet name="Fig SA-14B" sheetId="61" r:id="rId32"/>
    <sheet name="Fig SA-15" sheetId="48" r:id="rId33"/>
    <sheet name="Fig SA-16" sheetId="49" r:id="rId34"/>
    <sheet name="Fig SA-17A" sheetId="50" r:id="rId35"/>
    <sheet name="Fig SA-17B" sheetId="51" r:id="rId36"/>
    <sheet name="Fig SA-18" sheetId="62" r:id="rId37"/>
    <sheet name="Fig SA-19A" sheetId="63" r:id="rId38"/>
    <sheet name="Fig SA-19B" sheetId="64" r:id="rId39"/>
    <sheet name="Fig SA-20A" sheetId="65" r:id="rId40"/>
    <sheet name="Fig SA-20B" sheetId="66" r:id="rId41"/>
    <sheet name="Fig SA-21A" sheetId="39" r:id="rId42"/>
    <sheet name="Fig SA-21B" sheetId="40" r:id="rId43"/>
    <sheet name="Fig SA-22A" sheetId="41" r:id="rId44"/>
    <sheet name="Fig SA-22B" sheetId="42" r:id="rId45"/>
    <sheet name="OLD FIGURES&gt;" sheetId="22" r:id="rId46"/>
    <sheet name="Fig SA-12A (2023)" sheetId="16" r:id="rId47"/>
    <sheet name="Fig SA-12B (2023)" sheetId="17" r:id="rId48"/>
    <sheet name="Fig SA-15 (2023)" sheetId="18" r:id="rId49"/>
    <sheet name="Fig SA-16 (2023)" sheetId="19" r:id="rId50"/>
    <sheet name="Fig SA-22A (2023)" sheetId="20" r:id="rId51"/>
    <sheet name="Fig SA-22B (2023)" sheetId="21" r:id="rId52"/>
    <sheet name="Fig SA-17A (2022)" sheetId="23" r:id="rId53"/>
    <sheet name="Fig SA-17B (2022)" sheetId="24" r:id="rId54"/>
    <sheet name="Fig 13A (2020)" sheetId="27" r:id="rId55"/>
    <sheet name="Fig 13B (2020)" sheetId="28" r:id="rId56"/>
  </sheets>
  <externalReferences>
    <externalReference r:id="rId57"/>
    <externalReference r:id="rId58"/>
    <externalReference r:id="rId59"/>
    <externalReference r:id="rId60"/>
    <externalReference r:id="rId61"/>
    <externalReference r:id="rId62"/>
  </externalReferences>
  <definedNames>
    <definedName name="_xlnm._FilterDatabase" localSheetId="35" hidden="1">'Fig SA-17B'!$A$2:$C$36</definedName>
    <definedName name="_xlnm._FilterDatabase" localSheetId="9" hidden="1">'Table SA-5'!$A$2:$AO$43</definedName>
    <definedName name="_MailAutoSig" localSheetId="0">'List of Figures and Tables'!$A$25</definedName>
    <definedName name="aaa" localSheetId="26">[1]TAB350!#REF!</definedName>
    <definedName name="aaa" localSheetId="52">[1]TAB350!#REF!</definedName>
    <definedName name="aaa" localSheetId="53">[1]TAB350!#REF!</definedName>
    <definedName name="aaa" localSheetId="36">[1]TAB350!#REF!</definedName>
    <definedName name="aaa" localSheetId="18">[1]TAB350!#REF!</definedName>
    <definedName name="aaa" localSheetId="19">[1]TAB350!#REF!</definedName>
    <definedName name="aaa" localSheetId="20">[1]TAB350!#REF!</definedName>
    <definedName name="aaa" localSheetId="23">[1]TAB350!#REF!</definedName>
    <definedName name="aaa" localSheetId="24">[1]TAB350!#REF!</definedName>
    <definedName name="aaa" localSheetId="14">[1]TAB350!#REF!</definedName>
    <definedName name="aaa" localSheetId="8">[1]TAB350!#REF!</definedName>
    <definedName name="aaa">[1]TAB350!#REF!</definedName>
    <definedName name="aaaa" localSheetId="18">[1]TAB350!#REF!</definedName>
    <definedName name="aaaa" localSheetId="19">[1]TAB350!#REF!</definedName>
    <definedName name="aaaa" localSheetId="20">[1]TAB350!#REF!</definedName>
    <definedName name="aaaa">[1]TAB350!#REF!</definedName>
    <definedName name="bbb">[1]TAB350!#REF!</definedName>
    <definedName name="HTML_CodePage" hidden="1">1252</definedName>
    <definedName name="HTML_Control" localSheetId="15" hidden="1">{"'xls'!$A$71:$A$78","'xls'!$A$1:$J$77"}</definedName>
    <definedName name="HTML_Control" localSheetId="26" hidden="1">{"'xls'!$A$71:$A$78","'xls'!$A$1:$J$77"}</definedName>
    <definedName name="HTML_Control" localSheetId="27" hidden="1">{"'xls'!$A$71:$A$78","'xls'!$A$1:$J$77"}</definedName>
    <definedName name="HTML_Control" localSheetId="34" hidden="1">{"'xls'!$A$71:$A$78","'xls'!$A$1:$J$77"}</definedName>
    <definedName name="HTML_Control" localSheetId="35" hidden="1">{"'xls'!$A$71:$A$78","'xls'!$A$1:$J$77"}</definedName>
    <definedName name="HTML_Control" localSheetId="36" hidden="1">{"'xls'!$A$71:$A$78","'xls'!$A$1:$J$77"}</definedName>
    <definedName name="HTML_Control" localSheetId="16" hidden="1">{"'xls'!$A$71:$A$78","'xls'!$A$1:$J$77"}</definedName>
    <definedName name="HTML_Control" localSheetId="41" hidden="1">{"'xls'!$A$71:$A$78","'xls'!$A$1:$J$77"}</definedName>
    <definedName name="HTML_Control" localSheetId="42" hidden="1">{"'xls'!$A$71:$A$78","'xls'!$A$1:$J$77"}</definedName>
    <definedName name="HTML_Control" localSheetId="17" hidden="1">{"'xls'!$A$71:$A$78","'xls'!$A$1:$J$77"}</definedName>
    <definedName name="HTML_Control" localSheetId="19" hidden="1">{"'xls'!$A$71:$A$78","'xls'!$A$1:$J$77"}</definedName>
    <definedName name="HTML_Control" localSheetId="20" hidden="1">{"'xls'!$A$71:$A$78","'xls'!$A$1:$J$77"}</definedName>
    <definedName name="HTML_Control" localSheetId="21" hidden="1">{"'xls'!$A$71:$A$78","'xls'!$A$1:$J$77"}</definedName>
    <definedName name="HTML_Control" localSheetId="24" hidden="1">{"'xls'!$A$71:$A$78","'xls'!$A$1:$J$77"}</definedName>
    <definedName name="HTML_Control" localSheetId="0" hidden="1">{"'xls'!$A$71:$A$78","'xls'!$A$1:$J$77"}</definedName>
    <definedName name="HTML_Control" localSheetId="14" hidden="1">{"'xls'!$A$71:$A$78","'xls'!$A$1:$J$77"}</definedName>
    <definedName name="HTML_Control" localSheetId="3" hidden="1">{"'xls'!$A$71:$A$78","'xls'!$A$1:$J$77"}</definedName>
    <definedName name="HTML_Control" localSheetId="2" hidden="1">{"'xls'!$A$71:$A$78","'xls'!$A$1:$J$77"}</definedName>
    <definedName name="HTML_Control" localSheetId="4" hidden="1">{"'xls'!$A$71:$A$78","'xls'!$A$1:$J$77"}</definedName>
    <definedName name="HTML_Control" localSheetId="6" hidden="1">{"'xls'!$A$71:$A$78","'xls'!$A$1:$J$77"}</definedName>
    <definedName name="HTML_Control" localSheetId="5" hidden="1">{"'xls'!$A$71:$A$78","'xls'!$A$1:$J$77"}</definedName>
    <definedName name="HTML_Control" localSheetId="7" hidden="1">{"'xls'!$A$71:$A$78","'xls'!$A$1:$J$77"}</definedName>
    <definedName name="HTML_Control" localSheetId="8" hidden="1">{"'xls'!$A$71:$A$78","'xls'!$A$1:$J$77"}</definedName>
    <definedName name="HTML_Control" localSheetId="9" hidden="1">{"'xls'!$A$71:$A$78","'xls'!$A$1:$J$77"}</definedName>
    <definedName name="HTML_Control" localSheetId="10" hidden="1">{"'xls'!$A$71:$A$78","'xls'!$A$1:$J$77"}</definedName>
    <definedName name="HTML_Control" localSheetId="11" hidden="1">{"'xls'!$A$71:$A$78","'xls'!$A$1:$J$77"}</definedName>
    <definedName name="HTML_Control" localSheetId="12" hidden="1">{"'xls'!$A$71:$A$78","'xls'!$A$1:$J$77"}</definedName>
    <definedName name="HTML_Control" localSheetId="13" hidden="1">{"'xls'!$A$71:$A$78","'xls'!$A$1:$J$77"}</definedName>
    <definedName name="HTML_Control" hidden="1">{"'xls'!$A$71:$A$78","'xls'!$A$1:$J$77"}</definedName>
    <definedName name="HTML_Description" hidden="1">""</definedName>
    <definedName name="HTML_Email" hidden="1">""</definedName>
    <definedName name="HTML_Header" hidden="1">"tab34"</definedName>
    <definedName name="HTML_LastUpdate" hidden="1">"1/5/00"</definedName>
    <definedName name="HTML_LineAfter" hidden="1">FALSE</definedName>
    <definedName name="HTML_LineBefore" hidden="1">FALSE</definedName>
    <definedName name="HTML_Name" hidden="1">"William J. Hussar"</definedName>
    <definedName name="HTML_OBDlg2" hidden="1">TRUE</definedName>
    <definedName name="HTML_OBDlg4" hidden="1">TRUE</definedName>
    <definedName name="HTML_OS" hidden="1">0</definedName>
    <definedName name="HTML_PathFile" hidden="1">"D:\PROJ2009\WP\Test\tabxxxxx.htm"</definedName>
    <definedName name="HTML_Title" hidden="1">"tab35plainerb1y"</definedName>
    <definedName name="IRENE" localSheetId="15">[1]TAB350!#REF!</definedName>
    <definedName name="IRENE" localSheetId="27">[1]TAB350!#REF!</definedName>
    <definedName name="IRENE" localSheetId="35">[1]TAB350!#REF!</definedName>
    <definedName name="IRENE" localSheetId="16">[1]TAB350!#REF!</definedName>
    <definedName name="IRENE" localSheetId="41">[1]TAB350!#REF!</definedName>
    <definedName name="IRENE" localSheetId="42">[1]TAB350!#REF!</definedName>
    <definedName name="IRENE" localSheetId="17">[1]TAB350!#REF!</definedName>
    <definedName name="IRENE" localSheetId="18">[1]TAB350!#REF!</definedName>
    <definedName name="IRENE" localSheetId="19">[1]TAB350!#REF!</definedName>
    <definedName name="IRENE" localSheetId="20">[1]TAB350!#REF!</definedName>
    <definedName name="IRENE" localSheetId="23">[1]TAB350!#REF!</definedName>
    <definedName name="IRENE" localSheetId="0">[1]TAB350!#REF!</definedName>
    <definedName name="IRENE" localSheetId="14">[1]TAB350!#REF!</definedName>
    <definedName name="IRENE" localSheetId="1">[1]TAB350!#REF!</definedName>
    <definedName name="IRENE" localSheetId="3">[1]TAB350!#REF!</definedName>
    <definedName name="IRENE" localSheetId="2">[1]TAB350!#REF!</definedName>
    <definedName name="IRENE" localSheetId="6">[1]TAB350!#REF!</definedName>
    <definedName name="IRENE" localSheetId="5">[1]TAB350!#REF!</definedName>
    <definedName name="IRENE" localSheetId="7">[1]TAB350!#REF!</definedName>
    <definedName name="IRENE" localSheetId="8">[1]TAB350!#REF!</definedName>
    <definedName name="IRENE" localSheetId="9">[1]TAB350!#REF!</definedName>
    <definedName name="IRENE" localSheetId="10">[1]TAB350!#REF!</definedName>
    <definedName name="IRENE" localSheetId="11">[1]TAB350!#REF!</definedName>
    <definedName name="IRENE" localSheetId="12">[1]TAB350!#REF!</definedName>
    <definedName name="IRENE" localSheetId="13">[1]TAB350!#REF!</definedName>
    <definedName name="IRENE">[1]TAB350!#REF!</definedName>
    <definedName name="_xlnm.Print_Area" localSheetId="27">'[2]TAB239-OK, agree with history'!$A$1:$AA$215</definedName>
    <definedName name="_xlnm.Print_Area" localSheetId="41">'[2]TAB239-OK, agree with history'!$A$1:$AA$215</definedName>
    <definedName name="_xlnm.Print_Area" localSheetId="42">'[2]TAB239-OK, agree with history'!$A$1:$AA$215</definedName>
    <definedName name="_xlnm.Print_Area" localSheetId="0">'[2]TAB239-OK, agree with history'!$A$1:$AA$215</definedName>
    <definedName name="_xlnm.Print_Area" localSheetId="7">'[2]TAB239-OK, agree with history'!$A$1:$AA$215</definedName>
    <definedName name="_xlnm.Print_Area" localSheetId="8">'[2]TAB239-OK, agree with history'!$A$1:$AA$215</definedName>
    <definedName name="_xlnm.Print_Area" localSheetId="9">'[2]TAB239-OK, agree with history'!$A$1:$AA$215</definedName>
    <definedName name="_xlnm.Print_Area" localSheetId="10">'[2]TAB239-OK, agree with history'!$A$1:$AA$215</definedName>
    <definedName name="_xlnm.Print_Area" localSheetId="11">'[2]TAB239-OK, agree with history'!$A$1:$AA$215</definedName>
    <definedName name="_xlnm.Print_Area" localSheetId="12">'[2]TAB239-OK, agree with history'!$A$1:$AA$215</definedName>
    <definedName name="_xlnm.Print_Area">'[2]TAB239-OK, agree with history'!$A$1:$AA$215</definedName>
    <definedName name="PRINT_AREA_MI" localSheetId="27">'[2]TAB239-OK, agree with history'!$A$1:$AA$215</definedName>
    <definedName name="PRINT_AREA_MI" localSheetId="41">'[2]TAB239-OK, agree with history'!$A$1:$AA$215</definedName>
    <definedName name="PRINT_AREA_MI" localSheetId="42">'[2]TAB239-OK, agree with history'!$A$1:$AA$215</definedName>
    <definedName name="PRINT_AREA_MI" localSheetId="0">'[2]TAB239-OK, agree with history'!$A$1:$AA$215</definedName>
    <definedName name="PRINT_AREA_MI" localSheetId="7">'[2]TAB239-OK, agree with history'!$A$1:$AA$215</definedName>
    <definedName name="PRINT_AREA_MI" localSheetId="8">'[2]TAB239-OK, agree with history'!$A$1:$AA$215</definedName>
    <definedName name="PRINT_AREA_MI" localSheetId="9">'[2]TAB239-OK, agree with history'!$A$1:$AA$215</definedName>
    <definedName name="PRINT_AREA_MI" localSheetId="10">'[2]TAB239-OK, agree with history'!$A$1:$AA$215</definedName>
    <definedName name="PRINT_AREA_MI" localSheetId="11">'[2]TAB239-OK, agree with history'!$A$1:$AA$215</definedName>
    <definedName name="PRINT_AREA_MI" localSheetId="12">'[2]TAB239-OK, agree with history'!$A$1:$AA$215</definedName>
    <definedName name="PRINT_AREA_MI">'[2]TAB239-OK, agree with history'!$A$1:$AA$215</definedName>
    <definedName name="qqq" localSheetId="15">[1]TAB350!#REF!</definedName>
    <definedName name="qqq" localSheetId="16">[1]TAB350!#REF!</definedName>
    <definedName name="qqq" localSheetId="17">[1]TAB350!#REF!</definedName>
    <definedName name="qqq" localSheetId="18">[1]TAB350!#REF!</definedName>
    <definedName name="qqq" localSheetId="19">[1]TAB350!#REF!</definedName>
    <definedName name="qqq" localSheetId="20">[1]TAB350!#REF!</definedName>
    <definedName name="qqq" localSheetId="14">[1]TAB350!#REF!</definedName>
    <definedName name="qqq" localSheetId="6">[1]TAB350!#REF!</definedName>
    <definedName name="qqq" localSheetId="5">[1]TAB350!#REF!</definedName>
    <definedName name="qqq" localSheetId="7">[1]TAB350!#REF!</definedName>
    <definedName name="qqq" localSheetId="8">[1]TAB350!#REF!</definedName>
    <definedName name="qqq" localSheetId="9">[1]TAB350!#REF!</definedName>
    <definedName name="qqq" localSheetId="10">[1]TAB350!#REF!</definedName>
    <definedName name="qqq" localSheetId="11">[1]TAB350!#REF!</definedName>
    <definedName name="qqq" localSheetId="12">[1]TAB350!#REF!</definedName>
    <definedName name="qqq" localSheetId="13">[1]TAB350!#REF!</definedName>
    <definedName name="qqq">[1]TAB350!#REF!</definedName>
    <definedName name="SPSS" localSheetId="15">'[3]Other types'!$A$1:$J$1121</definedName>
    <definedName name="SPSS" localSheetId="36">'[3]Other types'!$A$1:$J$1121</definedName>
    <definedName name="SPSS" localSheetId="16">'[3]Other types'!$A$1:$J$1121</definedName>
    <definedName name="SPSS" localSheetId="17">'[3]Other types'!$A$1:$J$1121</definedName>
    <definedName name="SPSS" localSheetId="0">'[4]Other types'!$A$1:$J$1121</definedName>
    <definedName name="SPSS" localSheetId="14">'[3]Other types'!$A$1:$J$1121</definedName>
    <definedName name="SPSS" localSheetId="7">'[3]Other types'!$A$1:$J$1121</definedName>
    <definedName name="SPSS" localSheetId="8">'[3]Other types'!$A$1:$J$1121</definedName>
    <definedName name="SPSS" localSheetId="9">'[3]Other types'!$A$1:$J$1121</definedName>
    <definedName name="SPSS" localSheetId="10">'[3]Other types'!$A$1:$J$1121</definedName>
    <definedName name="SPSS" localSheetId="11">'[4]Other types'!$A$1:$J$1121</definedName>
    <definedName name="SPSS" localSheetId="12">'[3]Other types'!$A$1:$J$1121</definedName>
    <definedName name="SPSS" localSheetId="13">'[4]Other types'!$A$1:$J$1121</definedName>
    <definedName name="SPSS">'[3]Other types'!$A$1:$J$1121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49" l="1"/>
  <c r="F16" i="49"/>
  <c r="E16" i="49"/>
  <c r="D16" i="49"/>
  <c r="C16" i="49"/>
  <c r="B16" i="49"/>
  <c r="G15" i="49"/>
  <c r="F15" i="49"/>
  <c r="E15" i="49"/>
  <c r="D15" i="49"/>
  <c r="C15" i="49"/>
  <c r="B15" i="49"/>
  <c r="G14" i="49"/>
  <c r="F14" i="49"/>
  <c r="E14" i="49"/>
  <c r="D14" i="49"/>
  <c r="C14" i="49"/>
  <c r="B14" i="49"/>
  <c r="B16" i="48"/>
  <c r="B15" i="48"/>
  <c r="B14" i="48"/>
  <c r="B13" i="48"/>
  <c r="B12" i="48"/>
  <c r="G26" i="36" l="1"/>
  <c r="G27" i="36"/>
  <c r="G28" i="36"/>
  <c r="G29" i="36"/>
  <c r="G30" i="36"/>
  <c r="G31" i="36"/>
  <c r="G32" i="36"/>
  <c r="G33" i="36"/>
  <c r="G34" i="36"/>
  <c r="G35" i="36"/>
  <c r="G36" i="36"/>
  <c r="G37" i="36"/>
  <c r="G38" i="36"/>
  <c r="G39" i="36"/>
  <c r="G40" i="36"/>
  <c r="G41" i="36"/>
  <c r="G42" i="36"/>
  <c r="G25" i="36"/>
  <c r="D26" i="36"/>
  <c r="D27" i="36"/>
  <c r="D28" i="36"/>
  <c r="D29" i="36"/>
  <c r="D30" i="36"/>
  <c r="D31" i="36"/>
  <c r="D32" i="36"/>
  <c r="D33" i="36"/>
  <c r="D34" i="36"/>
  <c r="D35" i="36"/>
  <c r="D36" i="36"/>
  <c r="D37" i="36"/>
  <c r="D38" i="36"/>
  <c r="D39" i="36"/>
  <c r="D40" i="36"/>
  <c r="D41" i="36"/>
  <c r="D42" i="36"/>
  <c r="D25" i="36"/>
  <c r="B8" i="23" l="1"/>
  <c r="AA41" i="14" l="1"/>
  <c r="Z41" i="14"/>
  <c r="Y41" i="14"/>
  <c r="X41" i="14"/>
  <c r="AA40" i="14"/>
  <c r="Z40" i="14"/>
  <c r="Y40" i="14"/>
  <c r="X40" i="14"/>
  <c r="AA39" i="14"/>
  <c r="Z39" i="14"/>
  <c r="Y39" i="14"/>
  <c r="X39" i="14"/>
  <c r="AA38" i="14"/>
  <c r="Z38" i="14"/>
  <c r="Y38" i="14"/>
  <c r="X38" i="14"/>
  <c r="AA36" i="14"/>
  <c r="Z36" i="14"/>
  <c r="Y36" i="14"/>
  <c r="X36" i="14"/>
  <c r="AA35" i="14"/>
  <c r="Z35" i="14"/>
  <c r="Y35" i="14"/>
  <c r="X35" i="14"/>
  <c r="AA34" i="14"/>
  <c r="Z34" i="14"/>
  <c r="Y34" i="14"/>
  <c r="X34" i="14"/>
  <c r="AA33" i="14"/>
  <c r="Z33" i="14"/>
  <c r="Y33" i="14"/>
  <c r="X33" i="14"/>
  <c r="AA31" i="14"/>
  <c r="Z31" i="14"/>
  <c r="Y31" i="14"/>
  <c r="X31" i="14"/>
  <c r="AA30" i="14"/>
  <c r="Z30" i="14"/>
  <c r="Y30" i="14"/>
  <c r="X30" i="14"/>
  <c r="AA29" i="14"/>
  <c r="Z29" i="14"/>
  <c r="Y29" i="14"/>
  <c r="X29" i="14"/>
  <c r="AA28" i="14"/>
  <c r="Z28" i="14"/>
  <c r="Y28" i="14"/>
  <c r="X28" i="14"/>
  <c r="AA26" i="14"/>
  <c r="Z26" i="14"/>
  <c r="Y26" i="14"/>
  <c r="X26" i="14"/>
  <c r="AA25" i="14"/>
  <c r="Z25" i="14"/>
  <c r="Y25" i="14"/>
  <c r="X25" i="14"/>
  <c r="AA24" i="14"/>
  <c r="Z24" i="14"/>
  <c r="Y24" i="14"/>
  <c r="X24" i="14"/>
  <c r="AA23" i="14"/>
  <c r="Z23" i="14"/>
  <c r="Y23" i="14"/>
  <c r="X23" i="14"/>
  <c r="Z21" i="14"/>
  <c r="Y21" i="14"/>
  <c r="X21" i="14"/>
  <c r="Z20" i="14"/>
  <c r="Y20" i="14"/>
  <c r="X20" i="14"/>
  <c r="Z19" i="14"/>
  <c r="Y19" i="14"/>
  <c r="X19" i="14"/>
  <c r="Z18" i="14"/>
  <c r="Y18" i="14"/>
  <c r="X18" i="14"/>
  <c r="Z16" i="14"/>
  <c r="Y16" i="14"/>
  <c r="X16" i="14"/>
  <c r="Z15" i="14"/>
  <c r="Y15" i="14"/>
  <c r="X15" i="14"/>
  <c r="Z14" i="14"/>
  <c r="Y14" i="14"/>
  <c r="X14" i="14"/>
  <c r="Z13" i="14"/>
  <c r="Y13" i="14"/>
  <c r="X13" i="14"/>
  <c r="Z11" i="14"/>
  <c r="Y11" i="14"/>
  <c r="X11" i="14"/>
  <c r="Z10" i="14"/>
  <c r="Y10" i="14"/>
  <c r="X10" i="14"/>
  <c r="Z9" i="14"/>
  <c r="Y9" i="14"/>
  <c r="X9" i="14"/>
  <c r="Z8" i="14"/>
  <c r="Y8" i="14"/>
  <c r="X8" i="14"/>
  <c r="AB6" i="14"/>
  <c r="AA6" i="14"/>
  <c r="Z6" i="14"/>
  <c r="Y6" i="14"/>
  <c r="X6" i="14"/>
  <c r="AB5" i="14"/>
  <c r="AA5" i="14"/>
  <c r="Z5" i="14"/>
  <c r="Y5" i="14"/>
  <c r="X5" i="14"/>
  <c r="AB4" i="14"/>
  <c r="AA4" i="14"/>
  <c r="Z4" i="14"/>
  <c r="Y4" i="14"/>
  <c r="X4" i="14"/>
  <c r="AB3" i="14"/>
  <c r="AA3" i="14"/>
  <c r="Z3" i="14"/>
  <c r="Y3" i="14"/>
  <c r="X3" i="14"/>
</calcChain>
</file>

<file path=xl/sharedStrings.xml><?xml version="1.0" encoding="utf-8"?>
<sst xmlns="http://schemas.openxmlformats.org/spreadsheetml/2006/main" count="5979" uniqueCount="854">
  <si>
    <t>70-71</t>
  </si>
  <si>
    <t>71-72</t>
  </si>
  <si>
    <t>72-73</t>
  </si>
  <si>
    <t>73-74</t>
  </si>
  <si>
    <t>74-75</t>
  </si>
  <si>
    <t>75-76</t>
  </si>
  <si>
    <t>76-77</t>
  </si>
  <si>
    <t>77-78</t>
  </si>
  <si>
    <t>78-79</t>
  </si>
  <si>
    <t>79-80</t>
  </si>
  <si>
    <t>80-81</t>
  </si>
  <si>
    <t>81-82</t>
  </si>
  <si>
    <t>82-83</t>
  </si>
  <si>
    <t>83-84</t>
  </si>
  <si>
    <t>84-85</t>
  </si>
  <si>
    <t>85-86</t>
  </si>
  <si>
    <t>86-87</t>
  </si>
  <si>
    <t>87-88</t>
  </si>
  <si>
    <t>88-89</t>
  </si>
  <si>
    <t>89-90</t>
  </si>
  <si>
    <t>90-91</t>
  </si>
  <si>
    <t>91-92</t>
  </si>
  <si>
    <t>92-93</t>
  </si>
  <si>
    <t>93-94</t>
  </si>
  <si>
    <t>94-95</t>
  </si>
  <si>
    <t>95-96</t>
  </si>
  <si>
    <t>96-97</t>
  </si>
  <si>
    <t>97-98</t>
  </si>
  <si>
    <t>98-99</t>
  </si>
  <si>
    <t>99-00</t>
  </si>
  <si>
    <t>00-01</t>
  </si>
  <si>
    <t>01-02</t>
  </si>
  <si>
    <t>02-03</t>
  </si>
  <si>
    <t>03-04</t>
  </si>
  <si>
    <t>04-05</t>
  </si>
  <si>
    <t>05-06</t>
  </si>
  <si>
    <t>06-07</t>
  </si>
  <si>
    <t>07-08</t>
  </si>
  <si>
    <t>08-09</t>
  </si>
  <si>
    <t>09-10</t>
  </si>
  <si>
    <t>10-11</t>
  </si>
  <si>
    <t>11-12</t>
  </si>
  <si>
    <t>12-13</t>
  </si>
  <si>
    <t>13-14</t>
  </si>
  <si>
    <t>14-15</t>
  </si>
  <si>
    <t xml:space="preserve">15-16 </t>
  </si>
  <si>
    <t xml:space="preserve">16-17 </t>
  </si>
  <si>
    <t>17-18</t>
  </si>
  <si>
    <t xml:space="preserve">18-19 </t>
  </si>
  <si>
    <t xml:space="preserve">19-20 </t>
  </si>
  <si>
    <t>20-21</t>
  </si>
  <si>
    <t>21-22</t>
  </si>
  <si>
    <t>22-23</t>
  </si>
  <si>
    <t>FEDERAL AID</t>
  </si>
  <si>
    <t xml:space="preserve"> </t>
  </si>
  <si>
    <t>Federal Grants</t>
  </si>
  <si>
    <t>Pell Grants</t>
  </si>
  <si>
    <t>FSEOG</t>
  </si>
  <si>
    <t>LEAP (ended 2010-11)</t>
  </si>
  <si>
    <t>Academic Competitiveness Grants (ended 2010-11)</t>
  </si>
  <si>
    <t>SMART Grants (ended 2010-11)</t>
  </si>
  <si>
    <t>Veterans and Military</t>
  </si>
  <si>
    <t>Total Federal Grants</t>
  </si>
  <si>
    <t>Federal Loans</t>
  </si>
  <si>
    <t>Perkins Loans</t>
  </si>
  <si>
    <t>Subsidized Stafford</t>
  </si>
  <si>
    <t>Unsubsidized Stafford</t>
  </si>
  <si>
    <t>GradPLUS</t>
  </si>
  <si>
    <t>Total Federal Loans</t>
  </si>
  <si>
    <t>Federal Work-Study</t>
  </si>
  <si>
    <t>Education Tax Benefits</t>
  </si>
  <si>
    <t>TOTAL FEDERAL AID</t>
  </si>
  <si>
    <t>STATE GRANTS</t>
  </si>
  <si>
    <t>INSTITUTIONAL GRANTS</t>
  </si>
  <si>
    <t>PRIVATE &amp; EMPLOYER GRANTS</t>
  </si>
  <si>
    <t>TOTAL FEDERAL, STATE,  INSTITUTIONAL, &amp; OTHER AID</t>
  </si>
  <si>
    <t>NONFEDERAL LOANS</t>
  </si>
  <si>
    <t>TOTAL STUDENT AID &amp; NONFEDERAL LOANS</t>
  </si>
  <si>
    <t xml:space="preserve">Parent PLUS </t>
  </si>
  <si>
    <t>Grad PLUS</t>
  </si>
  <si>
    <t>23-24 (Preliminary)</t>
  </si>
  <si>
    <t>This table was prepared in October 2024.</t>
  </si>
  <si>
    <t>NOTE: Table SA-1 does not include the Higher Education Emergency Relief Fund, a variety of small federal grant and loan programs, as well as some small programs for
veterans and members of the military. Federal Supplemental Educational Opportunity Grant (FSEOG) and Federal Work-Study (FWS) funds reflect federal allocations
and do not include the required matching funds from institutions. Tax benefits, private and employer grants, and nonfederal loans are estimated. The data for 2022-23
and 2023-24 institutional grant aid and 2023-24 state grant aid are estimated. Components may not sum to totals because of rounding.</t>
  </si>
  <si>
    <t>15-16</t>
  </si>
  <si>
    <t xml:space="preserve">17-18 </t>
  </si>
  <si>
    <t xml:space="preserve">21-22 </t>
  </si>
  <si>
    <t xml:space="preserve">22-23 </t>
  </si>
  <si>
    <t>23-24 (est)</t>
  </si>
  <si>
    <t xml:space="preserve">20-21 </t>
  </si>
  <si>
    <t>--</t>
  </si>
  <si>
    <t>NOTE: Table SA-2 does not include the Higher Education Emergency Relief Fund, a variety of small federal grant and loan programs, as well as some small programs for veterans and members of the military. Federal Supplemental Educational Opportunity Grant (FSEOG) and Federal Work-Study (FWS) funds reflect federal allocationsand do not include the required matching funds from institutions. Tax benefits, private and employer grants, and nonfederal loans are estimated. The data for 2021-22 and 2022-23 institutional grant aid and 2022-23 state grant aid are estimated. Components may not sum to totals because of rounding.</t>
  </si>
  <si>
    <t>List of Figures and Tables</t>
  </si>
  <si>
    <t>Composition of Total Aid and Nonfederal Loans over Time</t>
  </si>
  <si>
    <t>Consumer Price Index: All Urban Consumers, Not Seasonally Adjusted, All Items, U.S. City Average, 1982-84=100</t>
  </si>
  <si>
    <t>Distribution of Borrowers by Outstanding Balance and Age, Second Quarter of FY2023</t>
  </si>
  <si>
    <t>Distribution of 2019-20 Degree or Certificate Completers by Cumulative Amount Borrowed for Undergraduate Study</t>
  </si>
  <si>
    <t>Distribution of 2019-20 Graduate Degree Completers by Cumulative Amount Borrowed for Undergraduate and Graduate Study</t>
  </si>
  <si>
    <t>Distribution of Pell Grant Recipients by Age, 2020-21</t>
  </si>
  <si>
    <t>Distribution of Pell Grant Recipients by Dependency Status and Family Income, 2020-21</t>
  </si>
  <si>
    <t>Federal Student Loan Three-Year Default Rates by Sector and Separation Cohort, Borrowers Entering Repayment in FY2009 Through FY2017</t>
  </si>
  <si>
    <t>Federal Student Loan Three-Year Repayment Rates by Sector and Separation Cohort, Borrowers Entering Repayment in FY2009 Through FY2016</t>
  </si>
  <si>
    <t>Trends in Student Aid 2024</t>
  </si>
  <si>
    <t>Total Student Aid and Nonfederal Loans in 2023 Dollars (in Millions), 1970-71  to 2023-24</t>
  </si>
  <si>
    <t>19-20</t>
  </si>
  <si>
    <t>This table was prepared in October 2023.</t>
  </si>
  <si>
    <t>NOTE: Table SA-2 does not include the Higher Education Emergency Relief Fund, a variety of small federal grant and loan programs, as well as some small programs for veterans and members of the military. Federal Supplemental Educational Opportunity Grant (FSEOG) and Federal Work-Study (FWS) funds reflect federal allocationsand do not include the required matching funds from institutions. Tax benefits, private and employer grants, and nonfederal loans are estimated. The data for 2022-23 and 2023-24 institutional grant aid and 2023-24 state grant aid are estimated. Components may not sum to totals because of rounding.</t>
  </si>
  <si>
    <t>Full-Time Equivalent Enrollment</t>
  </si>
  <si>
    <t>Total Aid (in Millions)</t>
  </si>
  <si>
    <t>Average Total Aid per FTE</t>
  </si>
  <si>
    <t>Total Grant Aid (in Millions)</t>
  </si>
  <si>
    <t>Average Grant Aid per FTE</t>
  </si>
  <si>
    <t>Average Federal Loans per FTE</t>
  </si>
  <si>
    <t>Total Federal and Nonfederal Loan Aid (in Millions)</t>
  </si>
  <si>
    <t>Average Federal and Nonfederal Loans per FTE</t>
  </si>
  <si>
    <t>Average Education Tax Benefits per FTE</t>
  </si>
  <si>
    <t>Federal Work-Study per FTE</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</si>
  <si>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</si>
  <si>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</si>
  <si>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</si>
  <si>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</si>
  <si>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</si>
  <si>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</si>
  <si>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</si>
  <si>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</si>
  <si>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</si>
  <si>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</si>
  <si>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</si>
  <si>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</si>
  <si>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</si>
  <si>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</si>
  <si>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</si>
  <si>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</si>
  <si>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</si>
  <si>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</si>
  <si>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</si>
  <si>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</si>
  <si>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</si>
  <si>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</si>
  <si>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</si>
  <si>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</si>
  <si>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</si>
  <si>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</si>
  <si>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</si>
  <si>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</si>
  <si>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</si>
  <si>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</si>
  <si>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</si>
  <si>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</si>
  <si>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</si>
  <si>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</si>
  <si>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</si>
  <si>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</si>
  <si>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</si>
  <si>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</si>
  <si>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</si>
  <si>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</si>
  <si>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</si>
  <si>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</si>
  <si>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</si>
  <si>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</si>
  <si>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 xml:space="preserve">2015-16 </t>
  </si>
  <si>
    <t>2015-16</t>
  </si>
  <si>
    <t xml:space="preserve">2016-17 </t>
  </si>
  <si>
    <t>2016-17</t>
  </si>
  <si>
    <t>2017-18</t>
  </si>
  <si>
    <t xml:space="preserve">2018-19 </t>
  </si>
  <si>
    <t xml:space="preserve">2019-20 </t>
  </si>
  <si>
    <t>2020-21</t>
  </si>
  <si>
    <t xml:space="preserve">2020-21 </t>
  </si>
  <si>
    <t>2021-22</t>
  </si>
  <si>
    <t>2022-23</t>
  </si>
  <si>
    <t>2023-24 (est)</t>
  </si>
  <si>
    <t>All Students</t>
  </si>
  <si>
    <t>Total Aid 
(in Millions)</t>
  </si>
  <si>
    <t>Total Grant Aid 
(in Millions)</t>
  </si>
  <si>
    <t>Total Federal Loan Aid 
(in Millions)</t>
  </si>
  <si>
    <t>Total Federal and Nonfederal Loan Aid 
(in Millions)</t>
  </si>
  <si>
    <t>Total Education Tax Benefits 
(in Millions)</t>
  </si>
  <si>
    <t>Undergraduate Students</t>
  </si>
  <si>
    <t>Work-Study</t>
  </si>
  <si>
    <t>Work-Study per FTE</t>
  </si>
  <si>
    <t>Graduate Students</t>
  </si>
  <si>
    <t xml:space="preserve">NOTE: The figures reported here reflect total student aid amounts divided across all students, including nonrecipients. Total Aid includes Federal Work-Study and Education Tax Benefits. </t>
  </si>
  <si>
    <r>
      <rPr>
        <b/>
        <sz val="10"/>
        <color rgb="FFFF0000"/>
        <rFont val="Arial"/>
        <family val="2"/>
      </rPr>
      <t xml:space="preserve">All Students
</t>
    </r>
    <r>
      <rPr>
        <b/>
        <sz val="10"/>
        <rFont val="Arial"/>
        <family val="2"/>
      </rPr>
      <t>(Current Dollars)</t>
    </r>
  </si>
  <si>
    <t xml:space="preserve">14-15 </t>
  </si>
  <si>
    <t>16-17</t>
  </si>
  <si>
    <t>18-19</t>
  </si>
  <si>
    <t>Grants</t>
  </si>
  <si>
    <t>Loans (including nonfederal)</t>
  </si>
  <si>
    <t>Total</t>
  </si>
  <si>
    <t>All Students
(Percentage)</t>
  </si>
  <si>
    <t>Loans</t>
  </si>
  <si>
    <r>
      <rPr>
        <b/>
        <sz val="10"/>
        <color rgb="FFFF0000"/>
        <rFont val="Arial"/>
        <family val="2"/>
      </rPr>
      <t xml:space="preserve">Undergraduate Students
</t>
    </r>
    <r>
      <rPr>
        <b/>
        <sz val="10"/>
        <rFont val="Arial"/>
        <family val="2"/>
      </rPr>
      <t>(Current Dollars)</t>
    </r>
  </si>
  <si>
    <t>-</t>
  </si>
  <si>
    <t>Undergraduate Students
(Percentage)</t>
  </si>
  <si>
    <t xml:space="preserve"> 18-19</t>
  </si>
  <si>
    <r>
      <rPr>
        <b/>
        <sz val="10"/>
        <color rgb="FFFF0000"/>
        <rFont val="Arial"/>
        <family val="2"/>
      </rPr>
      <t xml:space="preserve">Graduate Students
</t>
    </r>
    <r>
      <rPr>
        <b/>
        <sz val="10"/>
        <rFont val="Arial"/>
        <family val="2"/>
      </rPr>
      <t>(Current Dollars)</t>
    </r>
  </si>
  <si>
    <t>Graduate Students
(Percentage)</t>
  </si>
  <si>
    <t>NOTES: Percentages shown represent the portion of the total amount of postsecondary funding described in Table 1, including nonfederal loans in addition to financial aid (grants, federal loans, tax credits and deductions, and Federal Work-Study). In addition to the sources included here, students rely on funds from their families and from their own earnings and savings; they also borrow from other sources. Graduate students also receive fellowships and research assistantships, which are considered compensation.</t>
  </si>
  <si>
    <t>All Students
(in 2023 Dollars)</t>
  </si>
  <si>
    <t>Undergraduate Students
(in 2023 Dollars)</t>
  </si>
  <si>
    <t>Graduate Students
(in 2023 Dollars)</t>
  </si>
  <si>
    <t>Preliminary 23-24</t>
  </si>
  <si>
    <t>Total Dollars Awarded (Millions in Current Dollars)</t>
  </si>
  <si>
    <t>Total Dollars Awarded (Millions in Constant Dollars)</t>
  </si>
  <si>
    <t>Aid Per Recipient (Current)</t>
  </si>
  <si>
    <t>Aid Per Recipient (Constant)</t>
  </si>
  <si>
    <t>Federal SEOG</t>
  </si>
  <si>
    <t>Academic Competitiveness Grants</t>
  </si>
  <si>
    <t>SMART Grants</t>
  </si>
  <si>
    <t>Federal Perkins Loans</t>
  </si>
  <si>
    <t>Veteran's Post-9/11 GI Education Benefits</t>
  </si>
  <si>
    <t>NOTE: FSEOG and FWS amounts represent federal funds only. Institutions provide matching funds so the awards that students receive under these programs are larger than these federal aid amounts. Perkins Loans are made from revolving funds on campus. No new federal outlays have been provided since 2005-06, but originally the funds came partly from the federal government and partly from institutional sources.</t>
  </si>
  <si>
    <t>23-24</t>
  </si>
  <si>
    <t xml:space="preserve">All Students </t>
  </si>
  <si>
    <t>Sub + Unsub Total Borrowers</t>
  </si>
  <si>
    <t>Total $ Amount (Current)</t>
  </si>
  <si>
    <t>Total $ Amount (Constant)</t>
  </si>
  <si>
    <t>Avg. per Borrower (Current)</t>
  </si>
  <si>
    <t>Avg. per Borrower (Constant)</t>
  </si>
  <si>
    <t>Stafford Subsidized</t>
  </si>
  <si>
    <t>$ Amount (Current)</t>
  </si>
  <si>
    <t>$ Amount (Constant)</t>
  </si>
  <si>
    <t>Stafford Unsubsidized</t>
  </si>
  <si>
    <t>SOURCE:  U.S. Department of Education, Office of Postsecondary Education, National Student Loan Data System. (NSLDS); Federal Student Aid Data Center.</t>
  </si>
  <si>
    <t>Preliminary '23-24</t>
  </si>
  <si>
    <t xml:space="preserve"> Pell Grants</t>
  </si>
  <si>
    <t xml:space="preserve">13-14 </t>
  </si>
  <si>
    <t>Public Two-Year</t>
  </si>
  <si>
    <t>Public Four-year</t>
  </si>
  <si>
    <t>Private Nonprofit</t>
  </si>
  <si>
    <t xml:space="preserve">For-Profit </t>
  </si>
  <si>
    <t>SEOG Allocations</t>
  </si>
  <si>
    <t>Federal Work-Study Allocations</t>
  </si>
  <si>
    <t>Subsidized Direct Loans</t>
  </si>
  <si>
    <t>Unsubsidized Direct Loans</t>
  </si>
  <si>
    <t>Parent PLUS Loans</t>
  </si>
  <si>
    <t>Grad PLUS Loans</t>
  </si>
  <si>
    <t>NOTE: For 2007-08 and later years, four-year institution categories include only those institutions where more than 50% of degrees/certificates awarded are bachelor’s degrees or higher. Excludes aid to students enrolled in public less-than-two-year institutions and to students enrolled in foreign institutions. Percentages may not sum to 100 because of rounding.</t>
  </si>
  <si>
    <t>SOURCE: U.S. Department of Education, Office of Postsecondary Education; Federal Student Aid Data Center.</t>
  </si>
  <si>
    <t>Expenditures (in Millions)</t>
  </si>
  <si>
    <t>Actual Maximum Awards</t>
  </si>
  <si>
    <t>Actual Minimum Awards</t>
  </si>
  <si>
    <t>Number of Recipients (in thousands)</t>
  </si>
  <si>
    <t>Percent of Recipients Who Were Independent</t>
  </si>
  <si>
    <t>Academic Year</t>
  </si>
  <si>
    <t>Current</t>
  </si>
  <si>
    <t>Constant</t>
  </si>
  <si>
    <t xml:space="preserve"> Current </t>
  </si>
  <si>
    <t>2018-19</t>
  </si>
  <si>
    <t>2019-20</t>
  </si>
  <si>
    <t>2023-24</t>
  </si>
  <si>
    <t>NOTES: Until 1985, individual Pell Grants were capped at 50% of the student's cost of attendance. The cap was raised to 60% of the cost of attendance in 1985-86 and removed entirely in 1993.</t>
  </si>
  <si>
    <t>SOURCES: The Federal Pell Grant Program End of Year Reports; Federal Student Aid Data Center.</t>
  </si>
  <si>
    <t>2024-25</t>
  </si>
  <si>
    <t>Average Aid per Full-Time Equivalent (FTE) Student in 2023 Dollars over Time: All Students, Undergraduate Students, and Graduate Students</t>
  </si>
  <si>
    <t>Number of Recipients, Total Awards and Aid per Recipient for Federal Aid Programs in Current Dollars and in 2023 Dollars, 1976-77 to 2023-24</t>
  </si>
  <si>
    <t>Number of Borrowers and Average Amount Borrowed Through Federal Loan Programs in Current Dollars and in 2023 Dollars, 1995-96 to 2023-24</t>
  </si>
  <si>
    <t>Percentage Distribution of Federal Aid Funds by Sector, 1986-87 to 2022-23</t>
  </si>
  <si>
    <t>Federal Pell Grants in Current and Constant Dollars, 1973-74 to 2023-24</t>
  </si>
  <si>
    <t>24 and Younger</t>
  </si>
  <si>
    <t>25 to 34</t>
  </si>
  <si>
    <t>35 to 49</t>
  </si>
  <si>
    <t>50 to 61</t>
  </si>
  <si>
    <t>62 and Older</t>
  </si>
  <si>
    <t>Borrowers</t>
  </si>
  <si>
    <t>2023 (46.1 Million)</t>
  </si>
  <si>
    <t>2020 (45.0 Million)</t>
  </si>
  <si>
    <t>2017 (44.7 Million)</t>
  </si>
  <si>
    <t>Dollars</t>
  </si>
  <si>
    <t>2023 ($1.65 Trillion)</t>
  </si>
  <si>
    <t>2020 ($1.54 Trillion)</t>
  </si>
  <si>
    <t>2017 ($1.34 Trillion)</t>
  </si>
  <si>
    <t>NOTE: Includes both loans made under the Federal Direct Loan Program (FDLP) and the Federal Family Education Loan (FFEL) Program, which ended in 2009-10. Data were as of March 31, 2023, the end of the second quarter of FY2023. Percentages may not sum to totals because of rounding.</t>
  </si>
  <si>
    <t>SOURCE: U.S. Department of Education, Federal Student Aid Center, Federal Student Loan Portfolio.</t>
  </si>
  <si>
    <t>$200,000 or More</t>
  </si>
  <si>
    <t>$100,000 to $199,999</t>
  </si>
  <si>
    <t>$80,000 to $99,999</t>
  </si>
  <si>
    <t>$60,000 to $79,999</t>
  </si>
  <si>
    <t>$40,000 to $59,999</t>
  </si>
  <si>
    <t>$20,000 to $39,999</t>
  </si>
  <si>
    <t>$10,000 to $19,999</t>
  </si>
  <si>
    <t>$5,000 to $9,999</t>
  </si>
  <si>
    <t>Less than $5,000</t>
  </si>
  <si>
    <t>Federal Loan Balance by Borrower Age, Second Quarter of FY2023</t>
  </si>
  <si>
    <t>Total Balance (in Billions)</t>
  </si>
  <si>
    <t>Number of Borrowers
(in Millions)</t>
  </si>
  <si>
    <t>Average Balance</t>
  </si>
  <si>
    <t>Bachelor's Degrees</t>
  </si>
  <si>
    <t>No Debt</t>
  </si>
  <si>
    <t>$1 to $9,999</t>
  </si>
  <si>
    <t>$20,000 to $29,999</t>
  </si>
  <si>
    <t>$30,000 to $39,999</t>
  </si>
  <si>
    <t>$40,000 to $49,999</t>
  </si>
  <si>
    <t>$50,000 or More</t>
  </si>
  <si>
    <t>For-Profit (7%)</t>
  </si>
  <si>
    <t>Private nonprofit Four-Year (28%)</t>
  </si>
  <si>
    <t>Public Four-Year (63%)</t>
  </si>
  <si>
    <t>All</t>
  </si>
  <si>
    <t>Associate Degrees</t>
  </si>
  <si>
    <t>$40,000 or More</t>
  </si>
  <si>
    <t>For-Profit (8%)</t>
  </si>
  <si>
    <t>Public Two-Year (86%)</t>
  </si>
  <si>
    <t>Certificates</t>
  </si>
  <si>
    <t>$30,000 or More</t>
  </si>
  <si>
    <t>For-Profit Non-Degree Granting (33%)</t>
  </si>
  <si>
    <t>For-Profit Two-Year (15%)</t>
  </si>
  <si>
    <t>Public Non-Degree Granting (14%)</t>
  </si>
  <si>
    <t>Public Two-Year (26%)</t>
  </si>
  <si>
    <t>NOTE: This analysis includes students who are U.S. citizens or permanent residents and includes all loans borrowed for undergraduate study except Parent PLUS loans. Percentages in parentheses on the vertical axis represent shares of students earning degrees/credentials from each sector. These percentages do not sum to 100 because a small percentage of students earn degrees/credentials from sectors not shown. For example, the bachelor’s degree table excludes students who earned their bachelor’s degrees from public and private nonprofit two-year schools and the associate degree and certificate tables exclude students who earned their credentials from public and private nonprofit four-year schools.</t>
  </si>
  <si>
    <t>SOURCE: NCES, National Postsecondary Student Aid Study, 2020; calculations by the authors.</t>
  </si>
  <si>
    <t>Master's Programs</t>
  </si>
  <si>
    <t>$1 to $24,999</t>
  </si>
  <si>
    <t>$25,000 to $49,999</t>
  </si>
  <si>
    <t>$50,000 to $99,999</t>
  </si>
  <si>
    <t>$100,000 or More</t>
  </si>
  <si>
    <t>For-Profit (13%)</t>
  </si>
  <si>
    <t>Private nonprofit (47%)</t>
  </si>
  <si>
    <t>Public (40%)</t>
  </si>
  <si>
    <t>Doctoral Programs</t>
  </si>
  <si>
    <t>For-Profit (6%)</t>
  </si>
  <si>
    <t>Private nonprofit (38%)</t>
  </si>
  <si>
    <t>Public (56%)</t>
  </si>
  <si>
    <t>Professional Degrees</t>
  </si>
  <si>
    <t>$1 to $49,999</t>
  </si>
  <si>
    <t>For-Profit (10%)</t>
  </si>
  <si>
    <t>Private nonprofit (37%)</t>
  </si>
  <si>
    <t>Public (52%)</t>
  </si>
  <si>
    <t>NOTE: This analysis includes students who are U.S. citizens or permanent residents and includes
all loans borrowed for both undergraduate and graduate study. Percentages on the vertical axis
represent shares of graduates from each sector. Percentages may not sum to 100 because of
rounding.</t>
  </si>
  <si>
    <t>&lt;30%</t>
  </si>
  <si>
    <t>30%-49%</t>
  </si>
  <si>
    <t>&gt;=50%</t>
  </si>
  <si>
    <t>Public Four-Year</t>
  </si>
  <si>
    <t>Private Nonprofit Four-Year</t>
  </si>
  <si>
    <t>For-Profit</t>
  </si>
  <si>
    <t>NOTE: Funding per FTE student includes both the student and institution portions. The average</t>
  </si>
  <si>
    <t>funding is calculated across fall 2020, 2021, and 2022 FTE enrollment. Because fall 2022 enrollment</t>
  </si>
  <si>
    <t>data are not yet available in IPEDS, we use fall 2021 enrollment data as a proxy for fall 2022. Four-year</t>
  </si>
  <si>
    <t>institutions include only those where more than 50% of degrees/certificates awarded are bachelor’s</t>
  </si>
  <si>
    <t>degree or higher.</t>
  </si>
  <si>
    <t>SOURCE: U.S. Department of Education, Education Stabilization Fund, Higher Education Emergency</t>
  </si>
  <si>
    <t>Relief (HEER) Fund, 2021 Report (Reporting Period: January 1, 2021 to December 31, 2021); NCES,</t>
  </si>
  <si>
    <t>IPEDS Fall Enrollment and Student Financial Aid data, 2021.</t>
  </si>
  <si>
    <t>Funds</t>
  </si>
  <si>
    <t>FTE Students</t>
  </si>
  <si>
    <t>NOTE: Four-year institutions include only those where more than 50% of degrees/certificates</t>
  </si>
  <si>
    <t>awarded are bachelor’s degree or higher.</t>
  </si>
  <si>
    <t>IPEDS Fall Enrollment.</t>
  </si>
  <si>
    <t>Number of Recipients</t>
  </si>
  <si>
    <t>41 and Older (6%)</t>
  </si>
  <si>
    <t>31 to 40 (13%)</t>
  </si>
  <si>
    <t>24 to 30 (22%)</t>
  </si>
  <si>
    <t>20 to 23 (34%)</t>
  </si>
  <si>
    <t>19 or Younger (24%)</t>
  </si>
  <si>
    <t>NOTES: Percentages on the vertical axis represent percentages of recipients in each group. Percentages may not sum to 100% because of rounding.</t>
  </si>
  <si>
    <r>
      <t xml:space="preserve">SOURCE:U.S. Department of Education, </t>
    </r>
    <r>
      <rPr>
        <i/>
        <sz val="9"/>
        <rFont val="Arial"/>
        <family val="2"/>
      </rPr>
      <t>2020-21 Federal Pell Grant Program End-of-Year Report</t>
    </r>
    <r>
      <rPr>
        <sz val="9"/>
        <rFont val="Arial"/>
        <family val="2"/>
      </rPr>
      <t>, Table 11A.</t>
    </r>
  </si>
  <si>
    <t>This table was prepared in October 2022.</t>
  </si>
  <si>
    <t>$9,000 or
Less</t>
  </si>
  <si>
    <t>$9,001 to
$20,000</t>
  </si>
  <si>
    <t>$20,001 to
$40,000</t>
  </si>
  <si>
    <t>$40,001 to
$50,000</t>
  </si>
  <si>
    <t>$50,001 or
Higher</t>
  </si>
  <si>
    <t>All Recipents</t>
  </si>
  <si>
    <t>Independent Without
Dependents (21%)</t>
  </si>
  <si>
    <t>Independent With
Dependents (28%)</t>
  </si>
  <si>
    <t>Dependent (51%)</t>
  </si>
  <si>
    <t>SOURCE:U.S. Department of Education, 2020-21 Federal Pell Grant Program End-of-Year Report, Table 6.</t>
  </si>
  <si>
    <t>Figure 13A (2020). Federal Student Loan Three-Year Default Rates by Sector and Separation Cohort, Borrowers Entering Repayment in FY2009 Through FY2017</t>
  </si>
  <si>
    <t>FY2009/FY2010</t>
  </si>
  <si>
    <t>FY2011/FY2012</t>
  </si>
  <si>
    <t>FY2013/FY2014</t>
  </si>
  <si>
    <t>FY2015/FY2016</t>
  </si>
  <si>
    <t>FY2017</t>
  </si>
  <si>
    <t>NOTE: The 3-year default rate is defined as the percentage of borrowers in each repayment cohort who default on a federally-held loan within 3 years of entering repayment. Sector-wide rates are student-weighted, not institution-weighted. Includes degree-granting schools in the United States. Schools are defined as two-year if more than 50% of degrees/certificates awarded are associate degrees or certificates, even if they award some bachelor’s degrees.</t>
  </si>
  <si>
    <t>SOURCE: U.S. Department of Education, College Scorecard data; calculations by the authors.</t>
  </si>
  <si>
    <t>This table was prepared in October 2020.</t>
  </si>
  <si>
    <t>Figure 13B (2020). Federal Student Loan Three-Year Repayment Rates by Sector and Separation Cohort, Borrowers Entering Repayment in FY2009 Through FY2016</t>
  </si>
  <si>
    <t>NOTE: The repayment rate is defined as the percentage of borrowers in each repayment cohort whose payments reduced the loan principal by at least one dollar after three years. Repayment status on each loan is attributed to the school for which the borrower took the loan. Therefore, a student can be counted in the repayment cohorts of more than one institution.</t>
  </si>
  <si>
    <t>40 or Older (7%)</t>
  </si>
  <si>
    <t>Public</t>
  </si>
  <si>
    <t>Dependency Status</t>
  </si>
  <si>
    <t>Independent</t>
  </si>
  <si>
    <t>Dependent</t>
  </si>
  <si>
    <t>23 or Younger</t>
  </si>
  <si>
    <t>24 to 29</t>
  </si>
  <si>
    <t>30 to 39</t>
  </si>
  <si>
    <t>40 or Older</t>
  </si>
  <si>
    <t>Hispanic (16%)</t>
  </si>
  <si>
    <t>Asian</t>
  </si>
  <si>
    <t>Black</t>
  </si>
  <si>
    <t>Hispanic</t>
  </si>
  <si>
    <t>White</t>
  </si>
  <si>
    <t>Sector of Bachelor's Degree</t>
  </si>
  <si>
    <t xml:space="preserve">Private Nonprofit </t>
  </si>
  <si>
    <t>Within 4 Years</t>
  </si>
  <si>
    <t>5 Years</t>
  </si>
  <si>
    <t>6 Years</t>
  </si>
  <si>
    <t>7 to 9 Years</t>
  </si>
  <si>
    <t>—</t>
  </si>
  <si>
    <t>Need-Based</t>
  </si>
  <si>
    <t>Non-Need-Based</t>
  </si>
  <si>
    <t>Total Outstanding Balance (Trillions)</t>
  </si>
  <si>
    <t>2007</t>
  </si>
  <si>
    <t>2008</t>
  </si>
  <si>
    <t>2009</t>
  </si>
  <si>
    <t>2010</t>
  </si>
  <si>
    <t>2011</t>
  </si>
  <si>
    <t>2012</t>
  </si>
  <si>
    <t>2013</t>
  </si>
  <si>
    <t>2014</t>
  </si>
  <si>
    <t>2015</t>
  </si>
  <si>
    <t>2016</t>
  </si>
  <si>
    <t>2017</t>
  </si>
  <si>
    <t>2018</t>
  </si>
  <si>
    <t>2019</t>
  </si>
  <si>
    <t>2020</t>
  </si>
  <si>
    <t>2021</t>
  </si>
  <si>
    <t>2022</t>
  </si>
  <si>
    <t>2023</t>
  </si>
  <si>
    <t>2024</t>
  </si>
  <si>
    <t>Year</t>
  </si>
  <si>
    <t>Unduplicated Recipients 
(in Millions)</t>
  </si>
  <si>
    <t>Dollars Outstanding 
(in Trillions)</t>
  </si>
  <si>
    <t>Current Dollars</t>
  </si>
  <si>
    <t>2024 Dollars</t>
  </si>
  <si>
    <t>Repayment</t>
  </si>
  <si>
    <t>Deferement</t>
  </si>
  <si>
    <t>Default</t>
  </si>
  <si>
    <t>In-School</t>
  </si>
  <si>
    <t>Forbearance</t>
  </si>
  <si>
    <t>Grace</t>
  </si>
  <si>
    <t>Income Driven</t>
  </si>
  <si>
    <t>Level: 10 Years or Less</t>
  </si>
  <si>
    <t>Level: More than 10 Years or Alternative</t>
  </si>
  <si>
    <t>Graduated</t>
  </si>
  <si>
    <t>Loan Status</t>
  </si>
  <si>
    <t>Deferment</t>
  </si>
  <si>
    <t>Other</t>
  </si>
  <si>
    <t>2004-15</t>
  </si>
  <si>
    <t>Income</t>
  </si>
  <si>
    <t>Higher</t>
  </si>
  <si>
    <t>Low</t>
  </si>
  <si>
    <t>Minority Share</t>
  </si>
  <si>
    <t>Locale</t>
  </si>
  <si>
    <t>City</t>
  </si>
  <si>
    <t>Rural</t>
  </si>
  <si>
    <t>Suburban</t>
  </si>
  <si>
    <t>Town</t>
  </si>
  <si>
    <t>Figure SA-6. Total Federal and Nonfederal Loans in 2023 Dollars by Type of Loan, 2003-04 to 2023-24</t>
  </si>
  <si>
    <t>Federal Subsidized Loans</t>
  </si>
  <si>
    <t>Federal Unsubsidized Loans</t>
  </si>
  <si>
    <t>Nonfederal Loans</t>
  </si>
  <si>
    <t>Figure SA-9A. Total Annual Amount Borrowed from Federal Subsidized, Unsubsidized, and PLUS Loans in Billions of 2023 Dollars, 2008-09 to 2023-24, Selected Years</t>
  </si>
  <si>
    <t>Undergraduate</t>
  </si>
  <si>
    <t>Graduate</t>
  </si>
  <si>
    <t>Subsidized</t>
  </si>
  <si>
    <t>Unsubsidized</t>
  </si>
  <si>
    <t>PLUS</t>
  </si>
  <si>
    <t>Figure SA-9B. Average Annual Amount Borrowed in Federal Subsidized, Unsubsidized, and PLUS Loans in 2023 Dollars, 2008-09 to 2023-24, Selected Years</t>
  </si>
  <si>
    <t>Subsidized and Unsubsidized</t>
  </si>
  <si>
    <t>Number of Borrowers (in Thousands), 2008-09 to 2023-24, Selected Years</t>
  </si>
  <si>
    <t>TOTAL</t>
  </si>
  <si>
    <t xml:space="preserve">PLUS        </t>
  </si>
  <si>
    <t>Percentage of Debt</t>
  </si>
  <si>
    <t>Percentage of Borrowers</t>
  </si>
  <si>
    <t>Federal Loan Balance by Debt Size, Second Quarter of FY2024</t>
  </si>
  <si>
    <t>Figure SA-11. Percentage of Undergraduate Students Borrowing Federal Subsidized and Unsubsidized Student Loans, 2013-14, 2018-19, and 2023-24</t>
  </si>
  <si>
    <t>No Direct Loans</t>
  </si>
  <si>
    <t>Subsidized Only</t>
  </si>
  <si>
    <t>Unsubsidized Only</t>
  </si>
  <si>
    <t>Both Subsidized and Unsubsidized Loans</t>
  </si>
  <si>
    <t>Sector</t>
  </si>
  <si>
    <t>Private Nonprofit Four-Year (28%)</t>
  </si>
  <si>
    <t>Independent Students (39%)</t>
  </si>
  <si>
    <t>Depedent Students (61%)</t>
  </si>
  <si>
    <t>Dependent Students: Parents' Income</t>
  </si>
  <si>
    <t>Parents' Highest Level of Education</t>
  </si>
  <si>
    <t>High School Diploma or Less (18%)</t>
  </si>
  <si>
    <t>Some College, No Degree (13%)</t>
  </si>
  <si>
    <t>Associate Degree (7%)</t>
  </si>
  <si>
    <t>Bachelor's Degree (29%)</t>
  </si>
  <si>
    <t>Advanced Degree (29%)</t>
  </si>
  <si>
    <t>5 Years (18%)</t>
  </si>
  <si>
    <t>6 Years (8%)</t>
  </si>
  <si>
    <t>7 to 9 Years (11%)</t>
  </si>
  <si>
    <t>10 Years or Longer (18%)</t>
  </si>
  <si>
    <t>Age at Degree Completion</t>
  </si>
  <si>
    <t>23 or Younger (65%)</t>
  </si>
  <si>
    <t>24 to 29 (19%)</t>
  </si>
  <si>
    <t>30 to 39 (10%)</t>
  </si>
  <si>
    <t>Asian (9%)</t>
  </si>
  <si>
    <t>Black (9%)</t>
  </si>
  <si>
    <t>White (56%)</t>
  </si>
  <si>
    <t>Two or More Races (9%)</t>
  </si>
  <si>
    <t>Characteristics of 2019-20 Bachelor's Degree Recipients by Race/Ethnicity</t>
  </si>
  <si>
    <t>Two or More Races</t>
  </si>
  <si>
    <t>Age in December 2019</t>
  </si>
  <si>
    <t>Parents' Income of Dependent Students</t>
  </si>
  <si>
    <t>Less than $40,000</t>
  </si>
  <si>
    <t>$40,000 to $79,999</t>
  </si>
  <si>
    <t>$80,000 to $119,999</t>
  </si>
  <si>
    <t>$120,000 to $159,999</t>
  </si>
  <si>
    <t>$160,000 or Higher</t>
  </si>
  <si>
    <t>10 Years or Longer</t>
  </si>
  <si>
    <t>Number of Pell Recipients (Millions)</t>
  </si>
  <si>
    <t>Table SA-1. Total Student Aid and Nonfederal Loans in 2023 Dollars (in Millions), Undergraduate and Graduate Students Combined, 1993-94 to 2023-24, Selected Years</t>
  </si>
  <si>
    <t>10-Year % Change</t>
  </si>
  <si>
    <t>30-Year % Change</t>
  </si>
  <si>
    <t xml:space="preserve">LEAP </t>
  </si>
  <si>
    <t>Veterans</t>
  </si>
  <si>
    <t>State Grants</t>
  </si>
  <si>
    <t>Institutional Grants</t>
  </si>
  <si>
    <t>Private and Employer Grants</t>
  </si>
  <si>
    <t xml:space="preserve">Average Grant Aid </t>
  </si>
  <si>
    <t xml:space="preserve">Average Federal Loans </t>
  </si>
  <si>
    <t>Average Other Aid</t>
  </si>
  <si>
    <t>Average Federal Loans</t>
  </si>
  <si>
    <t xml:space="preserve">Average Other Aid </t>
  </si>
  <si>
    <t>Figure SA-2. Composition of Total Aid and Nonfederal Loans, 2003-04 to 2023-24</t>
  </si>
  <si>
    <t>Federal Pell Grants</t>
  </si>
  <si>
    <t>Federal Veterans Benefits</t>
  </si>
  <si>
    <t>Other Federal Grants</t>
  </si>
  <si>
    <t>Federal Educaton Tax Benefits</t>
  </si>
  <si>
    <t>Federal Work-Study and FSEOG</t>
  </si>
  <si>
    <t>Figure SA-4. Total Graduate Student Aid in 2023 Dollars by Source and Type (in Billions), 2003-04 to 2023-24</t>
  </si>
  <si>
    <t>Federal Veterans' Benefits</t>
  </si>
  <si>
    <t>Figure SA-5. Total Grant Aid in 2023 Dollars by Source of Grant, 2003-04 to 2023-24</t>
  </si>
  <si>
    <t>Figure SA-7. Number of Recipients by Federal Aid Program (with Average Aid Received), 2023-24</t>
  </si>
  <si>
    <t>2023-24 Recipients (millions)</t>
  </si>
  <si>
    <t>Figure SA-8. Percentage Distribution of Federal Aid Funds by Sector, 2022-23</t>
  </si>
  <si>
    <t>For Profit</t>
  </si>
  <si>
    <t>Direct Subsidized Loans</t>
  </si>
  <si>
    <t>Direct Unsubsidized Loans</t>
  </si>
  <si>
    <t>FTE Undergraduate Students</t>
  </si>
  <si>
    <t>FTE Graduate Students</t>
  </si>
  <si>
    <t>All FTE Students</t>
  </si>
  <si>
    <t>Public and Private Nonprofit Four-Year</t>
  </si>
  <si>
    <t>Federal Loan</t>
  </si>
  <si>
    <t>Private Loan</t>
  </si>
  <si>
    <t>All Loans</t>
  </si>
  <si>
    <t>Figure SA-18. Maximum Pell Grant and Published Prices at Public and Private Nonprofit Four-Year Institutions in 2024 Dollars, 2004-05 to 2024-25</t>
  </si>
  <si>
    <t>Private Nonprofit Four-Year Tuition and Fees</t>
  </si>
  <si>
    <t>Public Four-Year Tuition and Fees</t>
  </si>
  <si>
    <t>Private Nonprofit Four-Year Tuition and Fees Housing and Food</t>
  </si>
  <si>
    <t>Public Four-Year Tuition and Fees and Housing and Food</t>
  </si>
  <si>
    <t>Maximum Pell Grant</t>
  </si>
  <si>
    <t>24-25</t>
  </si>
  <si>
    <t xml:space="preserve">Public Four-Year     </t>
  </si>
  <si>
    <t>Tuition and Fees and Housing and Food</t>
  </si>
  <si>
    <t xml:space="preserve">
Tuition and Fees </t>
  </si>
  <si>
    <t>Total Average Grant per FTE Undergraduate Student</t>
  </si>
  <si>
    <t>Percent Need-Based</t>
  </si>
  <si>
    <t>State</t>
  </si>
  <si>
    <t xml:space="preserve">% of UGD Aid that is Need-Based </t>
  </si>
  <si>
    <t>Arkansas</t>
  </si>
  <si>
    <t>Georgia</t>
  </si>
  <si>
    <t>South Dakota</t>
  </si>
  <si>
    <t>New Mexico</t>
  </si>
  <si>
    <t>District of Columbia</t>
  </si>
  <si>
    <t>Louisiana</t>
  </si>
  <si>
    <t>Tennessee</t>
  </si>
  <si>
    <t>South Carolina</t>
  </si>
  <si>
    <t>Florida</t>
  </si>
  <si>
    <t>Utah</t>
  </si>
  <si>
    <t>Nevada</t>
  </si>
  <si>
    <t>Alaska</t>
  </si>
  <si>
    <t>Delaware</t>
  </si>
  <si>
    <t>West Virginia</t>
  </si>
  <si>
    <t>Missouri</t>
  </si>
  <si>
    <t>Kentucky</t>
  </si>
  <si>
    <t>North Dakota</t>
  </si>
  <si>
    <t>New Hampshire</t>
  </si>
  <si>
    <t>Mississippi</t>
  </si>
  <si>
    <t>Connecticut</t>
  </si>
  <si>
    <t>Iowa</t>
  </si>
  <si>
    <t>Nebraska</t>
  </si>
  <si>
    <t>Ohio</t>
  </si>
  <si>
    <t>United States</t>
  </si>
  <si>
    <t>Oklahoma</t>
  </si>
  <si>
    <t>Alabama</t>
  </si>
  <si>
    <t>Virginia</t>
  </si>
  <si>
    <t>Oregon</t>
  </si>
  <si>
    <t>Michigan</t>
  </si>
  <si>
    <t>New York</t>
  </si>
  <si>
    <t>Indiana</t>
  </si>
  <si>
    <t>Maryland</t>
  </si>
  <si>
    <t>Wisconsin</t>
  </si>
  <si>
    <t>North Carolina</t>
  </si>
  <si>
    <t>Massachusetts</t>
  </si>
  <si>
    <t>Washington</t>
  </si>
  <si>
    <t>New Jersey</t>
  </si>
  <si>
    <t>Idaho</t>
  </si>
  <si>
    <t>Pennsylvania</t>
  </si>
  <si>
    <t>Colorado</t>
  </si>
  <si>
    <t>Vermont</t>
  </si>
  <si>
    <t>Illinois</t>
  </si>
  <si>
    <t>Kansas</t>
  </si>
  <si>
    <t>California</t>
  </si>
  <si>
    <t>Minnesota</t>
  </si>
  <si>
    <t>Arizona</t>
  </si>
  <si>
    <t>Hawaii</t>
  </si>
  <si>
    <t>Maine</t>
  </si>
  <si>
    <t>Montana</t>
  </si>
  <si>
    <t>Rhode Island</t>
  </si>
  <si>
    <t>Texas</t>
  </si>
  <si>
    <t>UG Grant Aid per FTE UG Student</t>
  </si>
  <si>
    <t>% of state support to grant aid</t>
  </si>
  <si>
    <t>Wyoming</t>
  </si>
  <si>
    <t>FAFSA Filing Rate</t>
  </si>
  <si>
    <t>Percent Receiving Pell</t>
  </si>
  <si>
    <t>Average Aid per Full-Time Equivalent (FTE) Student in 2023 Dollars, 2003-04 to 2023-24</t>
  </si>
  <si>
    <t>Composition of Total Aid and Nonfederal Loans, 2003-04 to 2023-24</t>
  </si>
  <si>
    <t>Total Undergraduate Student Aid in 2023 Dollars by Source and Type (in Billions), 2003-2004 to 2023-24</t>
  </si>
  <si>
    <t>Total Graduate Student Aid in 2023 Dollars by Source and Type (in Billions), 2003-04 to 2023-24</t>
  </si>
  <si>
    <t>Total Grant Aid in 2023 Dollars by Source of Grant, 2003-04 to 2023-24</t>
  </si>
  <si>
    <t>Total Federal and Nonfederal Loans in 2023 Dollars by Type of Loan, 2003-2004 to 2023-2024</t>
  </si>
  <si>
    <t>Number of Recipients by Federal Aid Program (with Average Aid Received), 2023-24</t>
  </si>
  <si>
    <t>Percentage Distribution of Federal Aid Funds by Sector, 2022-23</t>
  </si>
  <si>
    <t>Average Annual Amount Borrowed in Federal Subsidized, Unsubsidized, and PLUS Loans in 2023 Dollars, 2008-09 to 2023-24, Selected Years</t>
  </si>
  <si>
    <t>Percentage of Undergraduate Students Borrowing Federal Subsidized and Unsubsidized Student Loans, 2013-14, 2018-19, and 2023-24</t>
  </si>
  <si>
    <t>Average Cumulative Debt per Borrower by Loan Type: 2022-23 Bachelor’s Degree Recipients at Public and Private Nonprofit Four-Year Institutions</t>
  </si>
  <si>
    <t>Average Cumulative Debt per Borrower in 2023 Dollars: Bachelor’s Degree Recipients at Public and Private Nonprofit Four-Year Institutions, 2007-08 to 2022-23, Selected Years</t>
  </si>
  <si>
    <t>Cumulative Amount Borrowed for Undergraduate Study by Sector and Other Characteristics: 2019-20 Bachelor’s Degree Recipients</t>
  </si>
  <si>
    <t>Cumulative Amount Borrowed for Undergraduate Study by Race: 2019-20 Bachelor’s Degree Recipients</t>
  </si>
  <si>
    <t>Total Pell Expenditures and Number of Recipients, 1983-84 to 2023-24</t>
  </si>
  <si>
    <t>Maximum Pell Grant and Published Prices at Public and Private Nonprofit Four-Year Institutions in 2024 Dollars, 2004-05 to 2024-25</t>
  </si>
  <si>
    <t>State Grant Expenditures as a Percentage of Total State Support for Higher Education by State, 2022-23</t>
  </si>
  <si>
    <t>Average Institutional Grant Aid in 2021 Dollars, First-Time Full-Time Undergraduate Students, 2006-07 to 2021-22</t>
  </si>
  <si>
    <t>Percentage of First-Time Full-Time Undergraduates Receiving Institutional Grant Aid, 2006-07 to 2021-22</t>
  </si>
  <si>
    <t>Distribution of Outstanding Federal Loan Dollars and Borrowers by Borrower Age, Second Quarter of FY2017, FY2020, and FY2023</t>
  </si>
  <si>
    <t>Average HEERF I, II, and III Funding per Full-Time Equivalent Student, by Sector and Share of Pell Enrollees</t>
  </si>
  <si>
    <t>Distribution of HEERF I, II, and III Funding and Full-Time Equivalent Students, by Sector</t>
  </si>
  <si>
    <t>Distribution of Fall 2022 Enrollment by Sector</t>
  </si>
  <si>
    <t>Figure SA-14A. Average Cumulative Debt per Borrower in 2023 Dollars: Bachelor’s Degree Recipients at Public and Private Nonprofit Four-Year Institutions, 2007-08 to 2022-23, Selected Years</t>
  </si>
  <si>
    <t>Percentage of Graduates Who Borrowed</t>
  </si>
  <si>
    <t>Percentage of Graduates Who Borrowed Each Loan Type</t>
  </si>
  <si>
    <t>Average Cumulative Debt Per Borrower</t>
  </si>
  <si>
    <t>GradP LUS</t>
  </si>
  <si>
    <t>ParentPLUS</t>
  </si>
  <si>
    <t>% Distribution</t>
  </si>
  <si>
    <t>Recipients (in Thousands)</t>
  </si>
  <si>
    <t># Borrowers (in Thousands)</t>
  </si>
  <si>
    <t># Loans (in Thousands)</t>
  </si>
  <si>
    <t>Selected Years</t>
  </si>
  <si>
    <t>Type of Aid</t>
  </si>
  <si>
    <t>research.collegeboard.org/trends</t>
  </si>
  <si>
    <t>NOTE: Percentages may not sum to 100 because of rounding.</t>
  </si>
  <si>
    <t>Figure SA-1. Average Aid per Full-Time Equivalent (FTE) Student in 2023 Dollars, 2003-04 to 2023-24</t>
  </si>
  <si>
    <t>NOTE: Table SA-1 does not include the Higher Education Emergency Relief Fund, a variety of small federal grant and loan programs, as well as some small programs for veterans and members of the military. Federal Supplemental Educational Opportunity Grant (FSEOG) and Federal Work-Study (FWS) funds reflect federal allocations and do not include the required matching funds from institutions. Tax benefits, private and employer grants, and nonfederal loans are estimated. The data for 2022-23 and 2023-24 institutional grant aid and 2023-24 state grant aid are estimated. Components may not sum to totals because of rounding.</t>
  </si>
  <si>
    <t xml:space="preserve">This table was prepared in October 2024. </t>
  </si>
  <si>
    <t>NOTE: Nonfederal loans include loans to students from states and institutions in addition to private loans issued by banks, credit unions, and other lenders. Values for nonfederal loans are best estimates and are less precise than federal loan amounts. Percentages may not sum to 100 because of rounding.</t>
  </si>
  <si>
    <t>Average Aid Per Recipient</t>
  </si>
  <si>
    <t>Federal Aid Program (and Average Aid per Recipient)</t>
  </si>
  <si>
    <t>Estimated Federal Education Tax Benefits</t>
  </si>
  <si>
    <t>Federal Pell Grant</t>
  </si>
  <si>
    <t>Direct Subsidized and Unsubsidized Loans</t>
  </si>
  <si>
    <t xml:space="preserve">Direct Subsidized Loans </t>
  </si>
  <si>
    <t>Post/9-11 GI Bill Veterans Benefits</t>
  </si>
  <si>
    <t>NOTE: Excludes aid to students enrolled in public less-than-two-year colleges and to students enrolled in foreign institutions. Percentages may not sum to 100 because of rounding.</t>
  </si>
  <si>
    <t>NOTE: Graduate students became eligible to borrow PLUS Loans in 2006-07. Components may not sum to totals because of rounding.</t>
  </si>
  <si>
    <t>Student Type</t>
  </si>
  <si>
    <t>NOTE: Includes both loans made under the Federal Direct Loan Program (FDLP) and the Federal Family Education Loan (FFEL) Program, which ended in 2009-10. Data were as of March 31, 2024, the end of the second quarter of FY2024. Percentages may not sum to totals because of rounding.</t>
  </si>
  <si>
    <t>Amount of Debt</t>
  </si>
  <si>
    <t>NOTE: IPEDS headcount enrollments are adjusted for the difference between total headcount, which counts students more than once if they are enrolled in more than one institution at the same time, and unduplicated headcount reported by the National Student Clearinghouse (NSC). Twelve-month undergraduate headcount for 2023-24 is estimated from NSC data. Percentages may not sum to 100 because of rounding.</t>
  </si>
  <si>
    <t>SOURCE: NCES, IPEDS 12-month enrollment data; National Student Clearinghouse, Current Term Enrollment Estimates: Spring 2024; U.S. Department of Education, Federal Student Aid Data Center, Title IV Program Volume Reports and Aid Recipients Summary; calculations by the authors.</t>
  </si>
  <si>
    <t>Total Balance 
(in Trillions)</t>
  </si>
  <si>
    <t>Number of Borrowers 
(in Millions)</t>
  </si>
  <si>
    <t>Average Per Borrower</t>
  </si>
  <si>
    <t>NOTE: IPEDS headcount enrollments are adjusted for the difference between total headcount, which counts students more than once if they are enrolled in more than one institution at the same time, and unduplicated headcount reported by the National Student Clearinghouse (NSC). Twelve-month undergraduate headcount for 2023-24 is estimated from NSC data.</t>
  </si>
  <si>
    <t>NOTE: Percentages displayed represent shares of total undergraduate state grant aid that was based on students’ financial circumstances.</t>
  </si>
  <si>
    <t>SOURCE: National Association of State Student Grant and Aid Programs (NASSGAP) Annual Survey, 1982-83 to 2022-23, Tables 1 and 12.</t>
  </si>
  <si>
    <t>NOTE: Need-based aid includes any grants for which financial circumstances contribute to eligibility. Non-need-based aid refers to grants for which financial circumstances have no influence on eligibility. Wyoming’s state grant aid is not disaggregated by need-based/non-need-based status.</t>
  </si>
  <si>
    <t>SOURCE: NASSGAP Annual Survey, 2022-23, Table 1.</t>
  </si>
  <si>
    <t>NOTE: Full-time equivalent students include both state residents and out-of-state students. States do not award grant aid to nonresidents. Most states do not award state grant aid to their residents who attend colleges outside the state.</t>
  </si>
  <si>
    <t>SOURCE: NASSGAP Annual Survey, 2022-23, Tables 1 and 12.</t>
  </si>
  <si>
    <t>NOTE: State grant expenditures include funding for both undergraduate and graduate students.</t>
  </si>
  <si>
    <t>SOURCE: NASSGAP Annual Survey, 2022-23, Table 14.</t>
  </si>
  <si>
    <t>NOTE: Four-year institutions include only those where more than 50% of degrees/certificates awarded are bachelor’s degree or higher.</t>
  </si>
  <si>
    <t xml:space="preserve">SOURCE: NCES, IPEDS Student Financial Aid data, 2007 through 2022. </t>
  </si>
  <si>
    <t>Class of</t>
  </si>
  <si>
    <t>Group</t>
  </si>
  <si>
    <t>Subgroup</t>
  </si>
  <si>
    <t>SOURCE: U.S. Department of Education, Federal Student Aid Data Center, Federal Student Loan Portfolio.</t>
  </si>
  <si>
    <t>NOTE: Includes both loans made under the Federal Direct and Federal Family Education Loan (FFEL) programs and held by the Department of Education. Excludes the $95 billion in outstanding FFEL loans not held by the federal government. Data reflect the end of the second quarter (March 31) of each fiscal year.</t>
  </si>
  <si>
    <t>NOTE: Excludes the $95 billion in outstanding FFEL loans not held by the federal government. Forbearance: payment temporarily suspended or reduced because of financial hardships; Default: more than 360 days delinquent; In-School: borrower is still enrolled, loans are not in repayment; Deferment: payments postponed because of economic hardship, military service, or returning to school; Grace: six-month period after borrower is no longer enrolled at least half time; Repayment: in active repayment status. The “Other” category includes loans that are in non-defaulted bankruptcy and in a disability status. See https://studentaid.gov/articles/financial-aid-dictionary/ for FSA definitions.</t>
  </si>
  <si>
    <t>SOURCE: College Board, Annual Survey of Colleges, 2008 to 2023; calculations by the authors.</t>
  </si>
  <si>
    <t>SOURCE: College Board, Annual Survey of Colleges, 2023; calculations by the authors.</t>
  </si>
  <si>
    <t>SOURCE: NCES, National Postsecondary Student Aid Study (NPSAS), 2020; calculations by the authors.</t>
  </si>
  <si>
    <t>SOURCE: NCES, NPSAS, 2020; calculations by the authors.</t>
  </si>
  <si>
    <t>NOTE: Data is as of the end of May of each year. Includes both public and private high schools.</t>
  </si>
  <si>
    <t>SOURCE: NCAN FAFSA Tracker; calculations by source.</t>
  </si>
  <si>
    <t>Maximum Pell Grant as a Percentage of Published Prices in 2024 Dollars, 2004-05 to 2024-25, Selected Years</t>
  </si>
  <si>
    <t>Within 4 Years (44%)</t>
  </si>
  <si>
    <t>12-month Undergraduate Headcount Enrollment (in Millions)</t>
  </si>
  <si>
    <t>Pell Recipients (in Millions)</t>
  </si>
  <si>
    <r>
      <t xml:space="preserve">SOURCE: U.S. Department of Education, </t>
    </r>
    <r>
      <rPr>
        <i/>
        <sz val="9"/>
        <rFont val="Arial"/>
        <family val="2"/>
      </rPr>
      <t>Federal Pell Grant Program End-of-Year Report</t>
    </r>
    <r>
      <rPr>
        <sz val="9"/>
        <rFont val="Arial"/>
        <family val="2"/>
      </rPr>
      <t>, Table 1, 2021-22; U.S. Department of Education, Federal Student Aid Data Center, Title IV Program Volume Reports and Aid Recipients Summary; calculations by the authors.</t>
    </r>
  </si>
  <si>
    <t xml:space="preserve">In-State Tuition and Fees   </t>
  </si>
  <si>
    <t>In-State Tuition and Fees and Housing and Food</t>
  </si>
  <si>
    <t>FAFSA Completion Rate</t>
  </si>
  <si>
    <t>SOURCE: National College Attainment Network (NCAN) FAFSA Tracker; calculations by source.</t>
  </si>
  <si>
    <t>CPI</t>
  </si>
  <si>
    <t>Factor Used to Convert to 2024 Dollars</t>
  </si>
  <si>
    <t>Factor Used in to Convert to 2023 Dollars</t>
  </si>
  <si>
    <t>2024 (projected)</t>
  </si>
  <si>
    <r>
      <t xml:space="preserve">NOTE: The Consumer Price Index for all urban dwellers (CPI-U) is used to adjust for inflation. Updated CPI data are available from the Bureau of Labor Statistics web site (www.bls.gov/data/). Multiplication of a current-year figure by the associated factor will yield a constant-dollar result.The  2024 CPI is projected by assuming the annual 2024 inflation is the same as that in the first eight months of 2024. Most values in </t>
    </r>
    <r>
      <rPr>
        <i/>
        <sz val="10"/>
        <rFont val="Arial"/>
        <family val="2"/>
      </rPr>
      <t>Trends in Student Aid</t>
    </r>
    <r>
      <rPr>
        <sz val="10"/>
        <rFont val="Arial"/>
        <family val="2"/>
      </rPr>
      <t xml:space="preserve"> are in 2023 dollars, while most values in </t>
    </r>
    <r>
      <rPr>
        <i/>
        <sz val="10"/>
        <rFont val="Arial"/>
        <family val="2"/>
      </rPr>
      <t>Trends in College Pricing</t>
    </r>
    <r>
      <rPr>
        <sz val="10"/>
        <rFont val="Arial"/>
        <family val="2"/>
      </rPr>
      <t xml:space="preserve"> have been converted to 2024 dollars. </t>
    </r>
  </si>
  <si>
    <t>SOURCE: Bureau of Labor Statistics.</t>
  </si>
  <si>
    <t>Trends in Student Aid2024</t>
  </si>
  <si>
    <r>
      <t>Table SA-A1. Consumer Price Index</t>
    </r>
    <r>
      <rPr>
        <b/>
        <sz val="10"/>
        <rFont val="Calibri"/>
        <family val="2"/>
      </rPr>
      <t>—</t>
    </r>
    <r>
      <rPr>
        <b/>
        <sz val="10"/>
        <rFont val="Arial"/>
        <family val="2"/>
      </rPr>
      <t>All Urban Consumers, Not Seasonally Adjusted, All Items, U.S. City Average, 1982-84=100</t>
    </r>
  </si>
  <si>
    <t>Total Student Aid and Nonfederal Loans in 2023 Dollars (in Millions), Undergraduate Students, 1990-91 to 2023-24</t>
  </si>
  <si>
    <t>Total Student Aid and Nonfederal Loans in 2023 Dollars (in Millions), Graduate Students, 1990-91 to 2023-24</t>
  </si>
  <si>
    <t>Total Student Aid and Nonfederal Loans in Current Dollars (in Millions), 1970-71 to 2023-24</t>
  </si>
  <si>
    <t>Total Student Aid and Nonfederal Loans in Current Dollars (in Millions), Undergraduate Students, 1990-91 to 2023-24</t>
  </si>
  <si>
    <t>Total Student Aid and Nonfederal Loans in Current Dollars (in Millions), Graduate Students, 1990-91 to 2023-24</t>
  </si>
  <si>
    <t>Table SA-1</t>
  </si>
  <si>
    <t>Total Student Aid and Nonfederal Loans in 2023 Dollars (in Millions), Undergraduate and Graduate Students Combined, 1993-94 to 2023-24, Selected Years</t>
  </si>
  <si>
    <t>NOTE: Nonfederal loans are included to show the total education borrowing by students and parents. “Other Aid” includes Federal Work-Study and federal education tax benefits. Percentages may not sum to 100 because of rounding.</t>
  </si>
  <si>
    <t>Table SA-1_ALL</t>
  </si>
  <si>
    <t>Table SA-2_ALL</t>
  </si>
  <si>
    <t>Table SA-1_UG</t>
  </si>
  <si>
    <t>Table SA-1_GRAD</t>
  </si>
  <si>
    <t>Table SA-2_UG</t>
  </si>
  <si>
    <t>Table SA-2_GRAD</t>
  </si>
  <si>
    <t>Table SA-3</t>
  </si>
  <si>
    <t>Table SA-4</t>
  </si>
  <si>
    <t>Table SA-5</t>
  </si>
  <si>
    <t>Table SA-6</t>
  </si>
  <si>
    <t>Table SA-7</t>
  </si>
  <si>
    <t>Table SA-8</t>
  </si>
  <si>
    <t>Table SA-A1</t>
  </si>
  <si>
    <t>SOURCE: See Notes and Sources in the PDF report for a list of sources for data included in Table SA-1_ALL.</t>
  </si>
  <si>
    <t>SOURCE: See Notes and Sources in the PDF report for a list of sources for data included in Table SA-1_UG.</t>
  </si>
  <si>
    <t>SOURCE: See Notes and Sources in the PDF report for a list of sources for data included in Table SA-1_GRAD.</t>
  </si>
  <si>
    <t>SOURCE: See Notes and Sources in the PDF report for a list of sources for data included in Table SA-2_ALL.</t>
  </si>
  <si>
    <t>SOURCE: See Notes and Sources in the PDF report for a list of sources for data included in Table SA-2_UG.</t>
  </si>
  <si>
    <t>SOURCE: See Notes and Sources in the PDF report for a list of sources for data included in Table SA-2_GRAD.</t>
  </si>
  <si>
    <t>SOURCES: See the Notes and Sources section in the PDF report for a list of sources for data included in Table SA-4.</t>
  </si>
  <si>
    <t>SOURCE: See the Notes and Sources section in the PDF report for a list of sources for data included in Table SA-3; NCES, IPEDS fall enrollment data.</t>
  </si>
  <si>
    <t>SOURCE: See Notes and Sources in the PDF report for a list or sources for data on federal aid programs.</t>
  </si>
  <si>
    <t>Figure SA-3. Total Undergraduate Student Aid in 2023 Dollars by Source and Type (in Billions), 2003-04 to 2023-24</t>
  </si>
  <si>
    <t>SOURCE: See Notes and Sources in the PDF report for a list of sources for grants included in Figure SA-5.</t>
  </si>
  <si>
    <t>SOURCE: See Notes and Sources in the PDF report for a list of sources of data on federal aid programs.</t>
  </si>
  <si>
    <t>NOTE: Data on tax benefits are for 2021 and are estimated. Federal Supplemental Educational Opportunity Grant (FSEOG) and FWS amounts are for 2021-22 and represent federal funds only. Institutions provide matching funds so the awards that students receive under these programs are larger than these federal aid amounts.</t>
  </si>
  <si>
    <t xml:space="preserve">SOURCE: See Notes and Sources in the PDF report for a list of sources of data on federal aid program. NCES, IPEDS Enrollment data; calculations by the authors. </t>
  </si>
  <si>
    <t>Total Annual Amount Borrowed from Federal Subsidized, Unsubsidized, and PLUS Loans in Billions of 2023 Dollars, 2008-09 to 2023-24, Selected Years</t>
  </si>
  <si>
    <t>Figure SA-10. Distribution of Borrowers and Debt by Outstanding Balance, Second Quarter of Fiscal Year 2024</t>
  </si>
  <si>
    <t>Distribution of Borrowers and Debt by Outstanding Balance, Second Quarter of Fiscal Year 2024</t>
  </si>
  <si>
    <t>Unduplicated Number of Borrowers (Millions)</t>
  </si>
  <si>
    <t>Federal Student Loan Unduplicated Borrowers, Dollars Outstanding, and Average Balance, 2007 to 2024</t>
  </si>
  <si>
    <t xml:space="preserve">NOTE: Data from 2007 through 2012 were measured as of the end of the fiscal year. Data from 2013 through 2024 were measured as of the end of the second fiscal quarter (March 31st). Data include all recipients with federal student loan debt (e.g., undergraduates, graduates), all federal student loans (e.g., direct loans, parent PLUS loans, federal loans not managed by the Department of Education), and the current principal and interest associated with the loan. Excludes private student loans. Shaded rows represent years that were affected by the Covid payment pause. </t>
  </si>
  <si>
    <t>SOURCE: U.S. Department of Education, Federal Student Aid Data Center, Federal Student Loan Portfolio; calculations by the authors.</t>
  </si>
  <si>
    <t>Total Outstanding Federal Student Loan Balance (in 2024 Dollars) and Borrowers, 2007 Through 2024</t>
  </si>
  <si>
    <t>Figure SA-1</t>
  </si>
  <si>
    <t>Figure SA-2</t>
  </si>
  <si>
    <t>Figure SA-3</t>
  </si>
  <si>
    <t>Figure SA-4</t>
  </si>
  <si>
    <t>Figure SA-5</t>
  </si>
  <si>
    <t>Figure SA-6</t>
  </si>
  <si>
    <t>Figure SA-7</t>
  </si>
  <si>
    <t>Figure SA-8</t>
  </si>
  <si>
    <t>Figure SA-9A</t>
  </si>
  <si>
    <t>Figure SA-9B</t>
  </si>
  <si>
    <t>Figure SA-10</t>
  </si>
  <si>
    <t>Figure SA-11</t>
  </si>
  <si>
    <t>Figure SA-12</t>
  </si>
  <si>
    <t>Figure SA-13A</t>
  </si>
  <si>
    <t>Figure SA-13B</t>
  </si>
  <si>
    <t>Figure SA-14A</t>
  </si>
  <si>
    <t>Figure SA-14B</t>
  </si>
  <si>
    <t>Figure SA-15</t>
  </si>
  <si>
    <t>Figure SA-16</t>
  </si>
  <si>
    <t>Figure SA-17A</t>
  </si>
  <si>
    <t>Figure SA-17B</t>
  </si>
  <si>
    <t>Figure SA-18</t>
  </si>
  <si>
    <t>Figure SA-19A</t>
  </si>
  <si>
    <t>Figure SA-19B</t>
  </si>
  <si>
    <t>Figure SA-20A</t>
  </si>
  <si>
    <t>Figure SA-20B</t>
  </si>
  <si>
    <t>Figure SA-21A</t>
  </si>
  <si>
    <t>Figure SA-21B</t>
  </si>
  <si>
    <t>Figure SA-22A</t>
  </si>
  <si>
    <t>Figure SA-22B</t>
  </si>
  <si>
    <t>Figure SA-12. Total Outstanding Federal Student Loan Balance (in 2024 Dollars) and Borrowers, 2007 to 2024</t>
  </si>
  <si>
    <t>Figure SA-15. Cumulative Amount Borrowed for Undergraduate Study by Sector and Other Characteristics: 2019-20 Bachelor’s Degree Recipients</t>
  </si>
  <si>
    <t>Total Pell Expenditures in Billions of 2023 Dollars</t>
  </si>
  <si>
    <t>Need-Based State Grant Aid as a Percentage of Total Undergraduate State Grant Aid by State, 2022-23</t>
  </si>
  <si>
    <t>Average State Grant Aid per Full-Time Equivalent (FTE) Undergraduate Student, 2022-23</t>
  </si>
  <si>
    <t>SOURCE: College Board, Annual Survey of Colleges; U.S. Department of Education, Federal Pell Grant Program End-of-Year Report, Table 1, 2021-22; U.S. Department of Education, Federal Student Aid Data Center, Title IV Program Volume Reports and Aid Recipients Summary; calculations by the author.</t>
  </si>
  <si>
    <t>Figure SA-13A. Distribution of Outstanding Federal Direct Loan Dollars and Borrowers by Loan Repayment Status, Second Quarter FY2020, FY2023, and FY2024</t>
  </si>
  <si>
    <t>Figure SA-13B. Distribution of Outstanding Federal Direct Loan Dollars and Borrowers by Loan Repayment Plan, Second Quarter FY2018, FY2021, and FY2024</t>
  </si>
  <si>
    <t>NOTE: Data includes both loans made under the Federal Direct and Federal Family Education Loan (FFEL) programs and held by the Department of Education in repayment, deferment, and forbearance. Data reflect the end of the second quarter (March 31) of each fiscal year. Because some borrowers have multiple loans, recipients may be counted multiple times across varying loan statuses. Income-driven plans include SAVE, Pay As You Earn, Income-Contingent Repayment, and Income-Based Repayment. Level payment plans require monthly payments that are the same over a fixed period of time. Alternative repayment plans are customized to borrowers’ circumstances. Under the graduated payment plan, monthly payments increase over time. Percentages may not sum to 100 because of rounding.</t>
  </si>
  <si>
    <t>Distribution of Outstanding Federal Direct Loan Dollars and Borrowers by Loan Repayment Status, Second Quarter FY2020, FY2023, and FY2024</t>
  </si>
  <si>
    <t>Distribution of Outstanding Federal Direct Loan Dollars and Borrowers by Loan Repayment Plan, Second Quarter FY2018, FY2021, and FY2024</t>
  </si>
  <si>
    <t>NOTE: Includes the principal amounts of federal and nonfederal loans taken by students who began their studies at the institution from which they graduated. Parent PLUS loans are not included. The available data are not adequate to allow comparable calculations for for-profit institutions.</t>
  </si>
  <si>
    <t>NOTE: All loans include the principal amounts of federal and nonfederal loans taken by students who began their studies at the institution from which they graduated. Parent PLUS loans are not included. The available data are not adequate to allow comparable calculations for for-profit institutions.</t>
  </si>
  <si>
    <t>NOTE: Percentages on the vertical axis are shares of bachelor’s degree recipients in each group. Age was as of December 2019. Includes both federal and nonfederal borrowing for degree recipients who were U.S. citizens or permanent residents. Excludes parent PLUS loans. Includes students who transferred as well as students who received their degrees at for-profit and two-year institutions. Graduates from public two-year colleges and those with missing parents’ education are in the total, but not shown in the subgroup analyses. Percentages may not sum to 100 because of rounding.</t>
  </si>
  <si>
    <t>NOTE: Percentages on the vertical axis are shares of bachelor’s degree recipients in each racial/ethnic group. Includes both federal and nonfederal borrowing among bachelor’s degree recipients who were U.S. citizens or permanent residents. Excludes parent PLUS loans. Includes students who transferred as well as students who received their degrees at for-profit and two-year institutions. Percentages may not sum to 100 because of rounding.</t>
  </si>
  <si>
    <t>Undergraduate Enrollment (in Millions) and Percentage of Undergraduate Students Receiving Pell Grants, 2013-14 to 2023-24</t>
  </si>
  <si>
    <t>SOURCE: NCES, IPEDS 12-month enrollment data; National Student Clearinghouse, Current Term Enrollment Estimates: Spring 2024; U.S. Department of Education, Federal Pell Grant Program End-of-Year Report, Table 1, 2021-22; U.S. Department of Education, Federal Student Aid Data Center, Title IV Program Volume Reports and Aid Recipients Summary; calculations by the authors.</t>
  </si>
  <si>
    <t>Average Need-Based and Non-Need-Based State Grants per Full-Time Equivalent (FTE) Undergraduate Student in 2022 Dollars, 1983-84 to 2022-23</t>
  </si>
  <si>
    <t>Estimated FAFSA Completion Rate: High School Class of 2017 to 2024</t>
  </si>
  <si>
    <t>NOTE: Data as of June 21, 2024. Includes public high schools only. Higher-income high schools are defined as having less than 50% of students eligible for free or reduced-price lunch. Low-income high schools are defined as 50% or more of students eligible for free or reduced-price lunch. High schools with higher shares of minority students are defined as having Black and/or Hispanic students comprise 40% or more of the school’s enrollment. High schools with low shares of minority students are defined as having Black and/or Hispanic students comprise less than 40% of enrollment.</t>
  </si>
  <si>
    <t>Estimated FAFSA Completion Rate by Public High School Characteristics: Class of 2024</t>
  </si>
  <si>
    <t>Figure SA-12A (2023)</t>
  </si>
  <si>
    <t>Figure SA-12B (2023)</t>
  </si>
  <si>
    <t>Figure SA-15 (2023)</t>
  </si>
  <si>
    <t>Figure SA-16 (2023)</t>
  </si>
  <si>
    <t>Figure SA-22A (2023)</t>
  </si>
  <si>
    <t>Figure SA-22B (2023)</t>
  </si>
  <si>
    <t>Figure SA-17A (2022)</t>
  </si>
  <si>
    <t>Figure SA-17B (2022)</t>
  </si>
  <si>
    <t>Figure SA-13A (2020)</t>
  </si>
  <si>
    <t>Figure SA-13B (2020)</t>
  </si>
  <si>
    <t>Figure SA-14B. Average Cumulative Debt per Borrower by Loan Type: 2022-23 Bachelor’s Degree Recipients at Public and Private Nonprofit Four-Year Institutions</t>
  </si>
  <si>
    <t>Figure SA-16. Cumulative Amount Borrowed for Undergraduate Study by Race: 2019-20 Bachelor’s Degree Recipients</t>
  </si>
  <si>
    <t>Figure SA-17A. Undergraduate Enrollment (in Millions) and Percentage of Undergraduate Students Receiving Pell Grants, 2013-14 to 2023-24</t>
  </si>
  <si>
    <t>Figure SA-17B. Total Pell Expenditures and Number of Recipients, 1983-84 to 2023-24</t>
  </si>
  <si>
    <t>Figure SA-19A. Average Need-Based and Non-Need-Based State Grants per Full-Time Equivalent (FTE) Undergraduate Student in 2022 Dollars, 1983-84 to 2022-23</t>
  </si>
  <si>
    <t>Figure SA-19B. Need-Based State Grant Aid as a Percentage of Total Undergraduate State Grant Aid by State, 2022-23</t>
  </si>
  <si>
    <t>Figure SA-20A. Average State Grant Aid per Full-Time Equivalent (FTE) Undergraduate Student by State, 2022-23</t>
  </si>
  <si>
    <t>Figure SA-20B. State Grant Expenditures as a Percentage of Total State Support for Higher Education by State, 2022-23</t>
  </si>
  <si>
    <t>Figure SA-21A.  Average Institutional Grant Aid (in 2021 Dollars) Among First-Time Full-Time Undergraduate Students, 2006-07 to 2021-22</t>
  </si>
  <si>
    <t>Figure SA-21B. Percentage of First-Time Full-Time Undergraduate Students Receiving Institutional Grant Aid, 2006-07 to 2021-22</t>
  </si>
  <si>
    <t>Figure SA-22A. Estimated FAFSA Completion Rate: High School Class of 2017 to 2024</t>
  </si>
  <si>
    <t>Figure SA-22B. Estimated FAFSA Completion Rate by Public High School Characteristics: Class of 2024</t>
  </si>
  <si>
    <t>Figure SA-17B (2022). Distribution of Pell Grant Recipients by Dependency Status and Family Income, 2020-21</t>
  </si>
  <si>
    <t>Figure SA-17A (2022). Distribution of Pell Grant Recipients by Age, 2020-21</t>
  </si>
  <si>
    <t>Figure SA-22B (2023). Distribution of HEERF I, II, and III Funding and Full-Time Equivalent Students, By Sector</t>
  </si>
  <si>
    <t xml:space="preserve">Figure SA-22A (2023). Average HEERF I, II, and III Funding Per FTE Student, by Sector and Share of Pell Enrollees </t>
  </si>
  <si>
    <t>Figure SA-16 (2023). Distribution of 2019-20 Graduate Degree Completers by Cumulative Amount Borrowed for Undergraduate and Graduate Study</t>
  </si>
  <si>
    <t>Figure SA-15 (2023). Distribution of 2019-20 Degree or Certificate Completers by Cumulative Amount Borrowed for Undergraduate Study</t>
  </si>
  <si>
    <t>Figure SA-12B (2023). Distribution of Borrowers by Outstanding Balance and Age, Second Quarter of FY2023</t>
  </si>
  <si>
    <t>Figure SA-12A (2023). Distribution of Outstanding Federal Loan Dollars and Borrowers by Borrower Age, Second Quarter of FY2017, FY2020, and FY2023</t>
  </si>
  <si>
    <t xml:space="preserve">NOTE: Loans reported here include only federal loans to students and parents. Grants from all sources are included. “Other Aid” includes federal education tax benefits and Federal Work-Study. Undergraduate and graduate shares of some forms of aid are estimates based on NPSAS data. Dollar values are rounded to the nearest $10. </t>
  </si>
  <si>
    <t>Table SA-1. Total Student Aid and Nonfederal Loans in 2023 Dollars (in Millions), Undergraduate and Graduate Students Combined, 1970-71 to 2023-24</t>
  </si>
  <si>
    <t>Table SA-1_UG. Total Student Aid and Nonfederal Loans in 2023 Dollars (in Millions), Undergraduate Students, 1990-91 to 2023-24</t>
  </si>
  <si>
    <t>Table SA-1_GRAD. Total Student Aid and Nonfederal Loans in 2023 Dollars (in Millions), Graduate Students, 1990-91 to 2023-24</t>
  </si>
  <si>
    <t>Table SA-2. Total Student Aid and Nonfederal Loans in Current Dollars (in Millions), 1970-71 to 2023-24</t>
  </si>
  <si>
    <t>Table SA-2_UG.Total Student Aid and Nonfederal Loans in Current Dollars (in Millions), Undergraduate Students, 1990-91 to 2023-24</t>
  </si>
  <si>
    <t>Table SA-2_GRAD. Total Student Aid and Nonfederal Loans in Current Dollars (in Millions), Graduate Students, 1990-91 to 2023-24</t>
  </si>
  <si>
    <t>Table SA-3. Average Aid per Full-Time Equivalent (FTE) Student in 2023 Dollars over Time: All Students, Undergraduate Students, and Graduate Students</t>
  </si>
  <si>
    <t>Table SA-4. Composition of Total Aid and Nonfederal Loans over Time</t>
  </si>
  <si>
    <t>Table SA-5. Number of Recipients, Total Awards and Aid per Recipient for Federal Aid Programs in Current Dollars and in 2023 Dollars, 1976-77 to 2023-24</t>
  </si>
  <si>
    <t>Table SA-6. Number of Borrowers and Average Amount Borrowed Through Federal Loan Programs in Current Dollars and in 2023 Dollars, 1995-96 to 2023-24</t>
  </si>
  <si>
    <t>Table SA-7. Distribution of Federal Aid Funds by Sector, 1986-87 to 2022-23</t>
  </si>
  <si>
    <t>Table SA-8. Federal Pell Grants in Current and in 2023 Dollars, 1973-74 to 2023-24</t>
  </si>
  <si>
    <t>SOURCE: See Notes and Sources in the PDF report for a list of sources for data included in Table SA-1.</t>
  </si>
  <si>
    <t>SOURCE: See Table SA-3 and Notes and Sources in the PDF report.</t>
  </si>
  <si>
    <t>SOURCE: See Table SA-4 and Notes and Sources in the PDF report.</t>
  </si>
  <si>
    <t>SOURCE: See Table SA-1_UG and Notes and Sources in the PDF report.</t>
  </si>
  <si>
    <t>SOURCE: See Table SA-1 and Notes and Sources in the PDF report.</t>
  </si>
  <si>
    <t>SOURCE: See Table SA-6 and Notes and Sources in the PDF report.</t>
  </si>
  <si>
    <t>SOURCE: See Notes and Sources in the PDF report for a list of sources for loans included in Figure SA-6.</t>
  </si>
  <si>
    <t>Time Elapsed Between First Postsecondary Enrollment and Degree Completion</t>
  </si>
  <si>
    <t>Time Elapsed Between First Enrollment and Degree Completion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</si>
</sst>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quot;$&quot;#,##0"/>
    <numFmt numFmtId="166" formatCode="0.0%"/>
    <numFmt numFmtId="167" formatCode="&quot;$&quot;#,##0.00"/>
    <numFmt numFmtId="168" formatCode="0.00000"/>
    <numFmt numFmtId="169" formatCode="&quot;$&quot;#,##0.0"/>
    <numFmt numFmtId="170" formatCode="#,##0.0"/>
    <numFmt numFmtId="171" formatCode="0.0"/>
    <numFmt numFmtId="172" formatCode="_(&quot;$&quot;* #,##0_);_(&quot;$&quot;* \(#,##0\);_(&quot;$&quot;* &quot;-&quot;??_);_(@_)"/>
    <numFmt numFmtId="173" formatCode="&quot;$&quot;#,##0.0_);\(&quot;$&quot;#,##0.0\)"/>
    <numFmt numFmtId="174" formatCode="###0;###0"/>
    <numFmt numFmtId="175" formatCode="#,##0;#,##0"/>
    <numFmt numFmtId="176" formatCode="0.000000"/>
    <numFmt numFmtId="177" formatCode="#,##0.000"/>
    <numFmt numFmtId="179" formatCode="0.0000"/>
    <numFmt numFmtId="180" formatCode="0.000"/>
    <numFmt numFmtId="181" formatCode="&quot;$&quot;#,##0.000"/>
    <numFmt numFmtId="182" formatCode="&quot;$&quot;#,##0.000_);\(&quot;$&quot;#,##0.000\)"/>
    <numFmt numFmtId="183" formatCode="&quot;$&quot;#,##0.000_);[Red]\(&quot;$&quot;#,##0.000\)"/>
    <numFmt numFmtId="184" formatCode="[$$-409]#,##0.000_);\([$$-409]#,##0.000\)"/>
  </numFmts>
  <fonts count="58" x14ac:knownFonts="1">
    <font>
      <sz val="10"/>
      <name val="Arial"/>
    </font>
    <font>
      <sz val="11"/>
      <color theme="1"/>
      <name val="Aptos Narrow"/>
      <family val="2"/>
      <scheme val="minor"/>
    </font>
    <font>
      <sz val="11"/>
      <color theme="1"/>
      <name val="Aptos Narrow"/>
      <family val="2"/>
      <scheme val="minor"/>
    </font>
    <font>
      <sz val="11"/>
      <color theme="1"/>
      <name val="Aptos Narrow"/>
      <family val="2"/>
      <scheme val="minor"/>
    </font>
    <font>
      <b/>
      <sz val="12"/>
      <name val="Arial"/>
      <family val="2"/>
    </font>
    <font>
      <sz val="8"/>
      <name val="Arial"/>
      <family val="2"/>
    </font>
    <font>
      <sz val="10"/>
      <name val="Arial"/>
      <family val="2"/>
    </font>
    <font>
      <b/>
      <sz val="10"/>
      <name val="Arial"/>
      <family val="2"/>
    </font>
    <font>
      <sz val="11"/>
      <name val="Arial"/>
      <family val="2"/>
    </font>
    <font>
      <b/>
      <sz val="11"/>
      <name val="Arial"/>
      <family val="2"/>
    </font>
    <font>
      <sz val="11"/>
      <color rgb="FFFF0000"/>
      <name val="Arial"/>
      <family val="2"/>
    </font>
    <font>
      <b/>
      <sz val="8"/>
      <name val="Arial"/>
      <family val="2"/>
    </font>
    <font>
      <sz val="10"/>
      <color theme="1"/>
      <name val="Arial"/>
      <family val="2"/>
    </font>
    <font>
      <sz val="10"/>
      <color rgb="FFFF0000"/>
      <name val="Arial"/>
      <family val="2"/>
    </font>
    <font>
      <sz val="9"/>
      <name val="Arial"/>
      <family val="2"/>
    </font>
    <font>
      <b/>
      <sz val="14"/>
      <color indexed="53"/>
      <name val="Arial"/>
      <family val="2"/>
    </font>
    <font>
      <sz val="10"/>
      <color indexed="53"/>
      <name val="Arial"/>
      <family val="2"/>
    </font>
    <font>
      <b/>
      <sz val="11"/>
      <color indexed="53"/>
      <name val="Arial"/>
      <family val="2"/>
    </font>
    <font>
      <b/>
      <sz val="12"/>
      <color theme="1"/>
      <name val="Arial"/>
      <family val="2"/>
    </font>
    <font>
      <sz val="8"/>
      <color theme="1"/>
      <name val="Arial"/>
      <family val="2"/>
    </font>
    <font>
      <b/>
      <sz val="10"/>
      <color theme="1"/>
      <name val="Arial"/>
      <family val="2"/>
    </font>
    <font>
      <sz val="11"/>
      <color theme="1"/>
      <name val="Arial"/>
      <family val="2"/>
    </font>
    <font>
      <b/>
      <sz val="11"/>
      <color theme="1"/>
      <name val="Arial"/>
      <family val="2"/>
    </font>
    <font>
      <sz val="9"/>
      <color theme="1"/>
      <name val="Arial"/>
      <family val="2"/>
    </font>
    <font>
      <i/>
      <sz val="10"/>
      <name val="Arial"/>
      <family val="2"/>
    </font>
    <font>
      <sz val="10"/>
      <color theme="1"/>
      <name val="Aptos Narrow"/>
      <family val="2"/>
      <scheme val="minor"/>
    </font>
    <font>
      <b/>
      <sz val="10"/>
      <color rgb="FFFF0000"/>
      <name val="Arial"/>
      <family val="2"/>
    </font>
    <font>
      <sz val="10"/>
      <color indexed="8"/>
      <name val="Arial"/>
      <family val="2"/>
    </font>
    <font>
      <b/>
      <sz val="10"/>
      <color indexed="8"/>
      <name val="Arial"/>
      <family val="2"/>
    </font>
    <font>
      <sz val="9"/>
      <color indexed="8"/>
      <name val="Arial"/>
      <family val="2"/>
    </font>
    <font>
      <sz val="9"/>
      <color theme="1"/>
      <name val="Aptos Narrow"/>
      <family val="2"/>
      <scheme val="minor"/>
    </font>
    <font>
      <sz val="12"/>
      <color theme="1"/>
      <name val="Aptos Narrow"/>
      <family val="2"/>
      <scheme val="minor"/>
    </font>
    <font>
      <i/>
      <sz val="9"/>
      <name val="Arial"/>
      <family val="2"/>
    </font>
    <font>
      <sz val="11"/>
      <name val="Calibri"/>
      <family val="2"/>
    </font>
    <font>
      <sz val="10"/>
      <color rgb="FF000000"/>
      <name val="Arial"/>
      <family val="2"/>
    </font>
    <font>
      <b/>
      <sz val="11"/>
      <name val="Calibri"/>
      <family val="2"/>
    </font>
    <font>
      <sz val="11"/>
      <color rgb="FFFF0000"/>
      <name val="Calibri"/>
      <family val="2"/>
    </font>
    <font>
      <sz val="10"/>
      <color theme="9" tint="-0.249977111117893"/>
      <name val="Arial"/>
      <family val="2"/>
    </font>
    <font>
      <sz val="10"/>
      <color rgb="FFFF6600"/>
      <name val="Arial"/>
      <family val="2"/>
    </font>
    <font>
      <sz val="10"/>
      <color theme="4"/>
      <name val="Arial"/>
      <family val="2"/>
    </font>
    <font>
      <sz val="10"/>
      <color rgb="FF231F20"/>
      <name val="Arial"/>
      <family val="2"/>
    </font>
    <font>
      <b/>
      <sz val="11"/>
      <color theme="5"/>
      <name val="Arial"/>
      <family val="2"/>
    </font>
    <font>
      <b/>
      <sz val="10"/>
      <color rgb="FFE26B0A"/>
      <name val="Arial"/>
      <family val="2"/>
    </font>
    <font>
      <sz val="10"/>
      <color rgb="FFE26B0A"/>
      <name val="Arial"/>
      <family val="2"/>
    </font>
    <font>
      <sz val="12"/>
      <name val="Arial"/>
      <family val="2"/>
    </font>
    <font>
      <b/>
      <i/>
      <sz val="10"/>
      <name val="Arial"/>
      <family val="2"/>
    </font>
    <font>
      <b/>
      <i/>
      <sz val="8"/>
      <name val="Arial"/>
      <family val="2"/>
    </font>
    <font>
      <i/>
      <sz val="11"/>
      <name val="Arial"/>
      <family val="2"/>
    </font>
    <font>
      <b/>
      <sz val="10"/>
      <color rgb="FF231F20"/>
      <name val="Arial"/>
      <family val="2"/>
    </font>
    <font>
      <b/>
      <sz val="10"/>
      <color rgb="FF000000"/>
      <name val="Arial"/>
      <family val="2"/>
    </font>
    <font>
      <sz val="10"/>
      <color indexed="63"/>
      <name val="Arial"/>
      <family val="2"/>
    </font>
    <font>
      <b/>
      <sz val="11"/>
      <color rgb="FFFF0000"/>
      <name val="Arial"/>
      <family val="2"/>
    </font>
    <font>
      <b/>
      <sz val="12"/>
      <color indexed="8"/>
      <name val="Arial"/>
      <family val="2"/>
    </font>
    <font>
      <sz val="12"/>
      <color rgb="FFFF0000"/>
      <name val="Arial"/>
      <family val="2"/>
    </font>
    <font>
      <sz val="12"/>
      <color theme="1"/>
      <name val="Arial"/>
      <family val="2"/>
    </font>
    <font>
      <sz val="8"/>
      <name val="Arial"/>
      <family val="2"/>
    </font>
    <font>
      <b/>
      <sz val="10"/>
      <color theme="1"/>
      <name val="Aptos Narrow"/>
      <family val="2"/>
      <scheme val="minor"/>
    </font>
    <font>
      <b/>
      <sz val="10"/>
      <name val="Calibri"/>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59999389629810485"/>
        <bgColor rgb="FF000000"/>
      </patternFill>
    </fill>
    <fill>
      <patternFill patternType="solid">
        <fgColor theme="5" tint="0.79998168889431442"/>
        <bgColor indexed="64"/>
      </patternFill>
    </fill>
    <fill>
      <patternFill patternType="solid">
        <fgColor theme="2"/>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style="medium">
        <color auto="1"/>
      </left>
      <right/>
      <top/>
      <bottom/>
      <diagonal/>
    </border>
    <border>
      <left style="medium">
        <color auto="1"/>
      </left>
      <right/>
      <top style="thin">
        <color auto="1"/>
      </top>
      <bottom style="thin">
        <color auto="1"/>
      </bottom>
      <diagonal/>
    </border>
    <border>
      <left style="medium">
        <color auto="1"/>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indexed="64"/>
      </left>
      <right/>
      <top/>
      <bottom style="thin">
        <color indexed="64"/>
      </bottom>
      <diagonal/>
    </border>
    <border>
      <left/>
      <right style="thin">
        <color auto="1"/>
      </right>
      <top/>
      <bottom style="thin">
        <color auto="1"/>
      </bottom>
      <diagonal/>
    </border>
    <border>
      <left style="thin">
        <color auto="1"/>
      </left>
      <right style="thin">
        <color auto="1"/>
      </right>
      <top/>
      <bottom/>
      <diagonal/>
    </border>
    <border>
      <left style="thin">
        <color indexed="64"/>
      </left>
      <right/>
      <top/>
      <bottom/>
      <diagonal/>
    </border>
    <border>
      <left style="thin">
        <color auto="1"/>
      </left>
      <right/>
      <top style="thin">
        <color indexed="64"/>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44">
    <xf numFmtId="0" fontId="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4" fontId="6" fillId="0" borderId="0" applyFont="0" applyFill="0" applyBorder="0" applyAlignment="0" applyProtection="0"/>
    <xf numFmtId="0" fontId="12" fillId="0" borderId="0"/>
    <xf numFmtId="0" fontId="12" fillId="0" borderId="0"/>
    <xf numFmtId="0" fontId="6" fillId="0" borderId="0"/>
    <xf numFmtId="0" fontId="3" fillId="0" borderId="0"/>
    <xf numFmtId="43" fontId="6" fillId="0" borderId="0" applyFont="0" applyFill="0" applyBorder="0" applyAlignment="0" applyProtection="0"/>
    <xf numFmtId="0" fontId="6" fillId="0" borderId="0"/>
    <xf numFmtId="0" fontId="12" fillId="0" borderId="0"/>
    <xf numFmtId="0" fontId="6" fillId="0" borderId="0"/>
    <xf numFmtId="0" fontId="12" fillId="0" borderId="0"/>
    <xf numFmtId="0" fontId="6" fillId="0" borderId="0"/>
    <xf numFmtId="0" fontId="6" fillId="0" borderId="0"/>
    <xf numFmtId="43" fontId="3" fillId="0" borderId="0" applyFont="0" applyFill="0" applyBorder="0" applyAlignment="0" applyProtection="0"/>
    <xf numFmtId="9" fontId="6" fillId="0" borderId="0" applyFont="0" applyFill="0" applyBorder="0" applyAlignment="0" applyProtection="0"/>
    <xf numFmtId="0" fontId="6" fillId="0" borderId="0"/>
    <xf numFmtId="43" fontId="3" fillId="0" borderId="0" applyFont="0" applyFill="0" applyBorder="0" applyAlignment="0" applyProtection="0"/>
    <xf numFmtId="0" fontId="6" fillId="0" borderId="0"/>
    <xf numFmtId="0" fontId="6" fillId="0" borderId="0"/>
    <xf numFmtId="0" fontId="3" fillId="0" borderId="0"/>
    <xf numFmtId="0" fontId="3" fillId="0" borderId="0"/>
    <xf numFmtId="0" fontId="3" fillId="0" borderId="0"/>
    <xf numFmtId="0" fontId="2" fillId="0" borderId="0"/>
    <xf numFmtId="0" fontId="31" fillId="0" borderId="0"/>
    <xf numFmtId="9" fontId="31" fillId="0" borderId="0" applyFont="0" applyFill="0" applyBorder="0" applyAlignment="0" applyProtection="0"/>
    <xf numFmtId="0" fontId="31" fillId="0" borderId="0"/>
    <xf numFmtId="0" fontId="33" fillId="0" borderId="0"/>
    <xf numFmtId="0" fontId="2" fillId="0" borderId="0"/>
    <xf numFmtId="0" fontId="2" fillId="0" borderId="0"/>
    <xf numFmtId="0" fontId="2" fillId="0" borderId="0"/>
    <xf numFmtId="0" fontId="6" fillId="0" borderId="0"/>
    <xf numFmtId="44" fontId="2" fillId="0" borderId="0" applyFont="0" applyFill="0" applyBorder="0" applyAlignment="0" applyProtection="0"/>
    <xf numFmtId="0" fontId="6" fillId="0" borderId="0"/>
    <xf numFmtId="9" fontId="2" fillId="0" borderId="0" applyFont="0" applyFill="0" applyBorder="0" applyAlignment="0" applyProtection="0"/>
    <xf numFmtId="0" fontId="33" fillId="0" borderId="0"/>
    <xf numFmtId="0" fontId="31" fillId="0" borderId="0"/>
    <xf numFmtId="9" fontId="6" fillId="0" borderId="0" applyFont="0" applyFill="0" applyBorder="0" applyAlignment="0" applyProtection="0"/>
    <xf numFmtId="0" fontId="33" fillId="0" borderId="0"/>
    <xf numFmtId="0" fontId="1" fillId="0" borderId="0"/>
  </cellStyleXfs>
  <cellXfs count="967">
    <xf numFmtId="0" fontId="0" fillId="0" borderId="0" xfId="0"/>
    <xf numFmtId="9" fontId="0" fillId="0" borderId="0" xfId="3" applyFont="1" applyFill="1" applyBorder="1"/>
    <xf numFmtId="0" fontId="6" fillId="0" borderId="0" xfId="0" applyFont="1"/>
    <xf numFmtId="0" fontId="7" fillId="0" borderId="0" xfId="0" applyFont="1"/>
    <xf numFmtId="9" fontId="6" fillId="0" borderId="0" xfId="3" applyFont="1" applyFill="1" applyBorder="1"/>
    <xf numFmtId="0" fontId="7" fillId="2" borderId="2" xfId="0" applyFont="1" applyFill="1" applyBorder="1"/>
    <xf numFmtId="0" fontId="6" fillId="2" borderId="2" xfId="0" applyFont="1" applyFill="1" applyBorder="1"/>
    <xf numFmtId="164" fontId="7" fillId="2" borderId="2" xfId="1" applyNumberFormat="1" applyFont="1" applyFill="1" applyBorder="1" applyAlignment="1">
      <alignment horizontal="center"/>
    </xf>
    <xf numFmtId="0" fontId="7" fillId="2" borderId="2" xfId="0" applyFont="1" applyFill="1" applyBorder="1" applyAlignment="1">
      <alignment horizontal="center"/>
    </xf>
    <xf numFmtId="0" fontId="7" fillId="2" borderId="2" xfId="0" quotePrefix="1" applyFont="1" applyFill="1" applyBorder="1" applyAlignment="1">
      <alignment horizontal="center"/>
    </xf>
    <xf numFmtId="0" fontId="7" fillId="2" borderId="2" xfId="0" applyFont="1" applyFill="1" applyBorder="1" applyAlignment="1">
      <alignment horizontal="center" wrapText="1"/>
    </xf>
    <xf numFmtId="0" fontId="6" fillId="0" borderId="0" xfId="4"/>
    <xf numFmtId="0" fontId="5" fillId="0" borderId="0" xfId="4" applyFont="1"/>
    <xf numFmtId="0" fontId="7" fillId="0" borderId="0" xfId="4" applyFont="1"/>
    <xf numFmtId="165" fontId="6" fillId="0" borderId="0" xfId="4" applyNumberFormat="1"/>
    <xf numFmtId="0" fontId="4" fillId="2" borderId="2" xfId="4" applyFont="1" applyFill="1" applyBorder="1"/>
    <xf numFmtId="0" fontId="5" fillId="2" borderId="2" xfId="4" applyFont="1" applyFill="1" applyBorder="1"/>
    <xf numFmtId="0" fontId="7" fillId="2" borderId="2" xfId="4" applyFont="1" applyFill="1" applyBorder="1" applyAlignment="1">
      <alignment horizontal="center"/>
    </xf>
    <xf numFmtId="0" fontId="7" fillId="2" borderId="2" xfId="4" quotePrefix="1" applyFont="1" applyFill="1" applyBorder="1" applyAlignment="1">
      <alignment horizontal="center"/>
    </xf>
    <xf numFmtId="0" fontId="7" fillId="2" borderId="2" xfId="4" applyFont="1" applyFill="1" applyBorder="1"/>
    <xf numFmtId="0" fontId="15" fillId="3" borderId="0" xfId="7" applyFont="1" applyFill="1" applyAlignment="1">
      <alignment horizontal="left" vertical="center"/>
    </xf>
    <xf numFmtId="0" fontId="16" fillId="3" borderId="0" xfId="7" applyFont="1" applyFill="1" applyAlignment="1">
      <alignment horizontal="left" vertical="top" wrapText="1"/>
    </xf>
    <xf numFmtId="0" fontId="13" fillId="3" borderId="0" xfId="7" applyFont="1" applyFill="1"/>
    <xf numFmtId="0" fontId="12" fillId="3" borderId="0" xfId="7" applyFill="1"/>
    <xf numFmtId="0" fontId="17" fillId="3" borderId="0" xfId="7" applyFont="1" applyFill="1" applyAlignment="1">
      <alignment horizontal="left" vertical="center"/>
    </xf>
    <xf numFmtId="0" fontId="6" fillId="3" borderId="0" xfId="7" applyFont="1" applyFill="1"/>
    <xf numFmtId="0" fontId="12" fillId="3" borderId="0" xfId="7" applyFill="1" applyAlignment="1">
      <alignment horizontal="left" wrapText="1"/>
    </xf>
    <xf numFmtId="0" fontId="12" fillId="3" borderId="0" xfId="7" applyFill="1" applyAlignment="1">
      <alignment horizontal="left" vertical="top" wrapText="1"/>
    </xf>
    <xf numFmtId="0" fontId="12" fillId="0" borderId="0" xfId="0" applyFont="1"/>
    <xf numFmtId="0" fontId="20" fillId="0" borderId="0" xfId="0" applyFont="1"/>
    <xf numFmtId="9" fontId="12" fillId="0" borderId="0" xfId="3" applyFont="1" applyFill="1" applyBorder="1"/>
    <xf numFmtId="0" fontId="18" fillId="2" borderId="2" xfId="0" applyFont="1" applyFill="1" applyBorder="1"/>
    <xf numFmtId="0" fontId="19" fillId="2" borderId="2" xfId="0" applyFont="1" applyFill="1" applyBorder="1"/>
    <xf numFmtId="164" fontId="20" fillId="2" borderId="2" xfId="1" applyNumberFormat="1" applyFont="1" applyFill="1" applyBorder="1" applyAlignment="1">
      <alignment horizontal="center"/>
    </xf>
    <xf numFmtId="0" fontId="20" fillId="2" borderId="2" xfId="0" applyFont="1" applyFill="1" applyBorder="1" applyAlignment="1">
      <alignment horizontal="center"/>
    </xf>
    <xf numFmtId="0" fontId="20" fillId="2" borderId="2" xfId="0" quotePrefix="1" applyFont="1" applyFill="1" applyBorder="1" applyAlignment="1">
      <alignment horizontal="center"/>
    </xf>
    <xf numFmtId="0" fontId="20" fillId="2" borderId="2" xfId="0" applyFont="1" applyFill="1" applyBorder="1"/>
    <xf numFmtId="0" fontId="12" fillId="2" borderId="2" xfId="0" applyFont="1" applyFill="1" applyBorder="1"/>
    <xf numFmtId="0" fontId="14" fillId="0" borderId="0" xfId="9" applyFont="1"/>
    <xf numFmtId="3" fontId="14" fillId="0" borderId="0" xfId="9" applyNumberFormat="1" applyFont="1" applyAlignment="1">
      <alignment horizontal="right"/>
    </xf>
    <xf numFmtId="165" fontId="14" fillId="0" borderId="0" xfId="9" applyNumberFormat="1" applyFont="1" applyAlignment="1">
      <alignment horizontal="center"/>
    </xf>
    <xf numFmtId="3" fontId="14" fillId="0" borderId="0" xfId="9" applyNumberFormat="1" applyFont="1" applyAlignment="1">
      <alignment horizontal="center"/>
    </xf>
    <xf numFmtId="0" fontId="25" fillId="0" borderId="0" xfId="7" applyFont="1"/>
    <xf numFmtId="0" fontId="6" fillId="0" borderId="0" xfId="17"/>
    <xf numFmtId="0" fontId="7" fillId="2" borderId="2" xfId="17" applyFont="1" applyFill="1" applyBorder="1" applyAlignment="1">
      <alignment horizontal="left" wrapText="1"/>
    </xf>
    <xf numFmtId="3" fontId="7" fillId="2" borderId="2" xfId="18" quotePrefix="1" applyNumberFormat="1" applyFont="1" applyFill="1" applyBorder="1" applyAlignment="1">
      <alignment horizontal="right"/>
    </xf>
    <xf numFmtId="3" fontId="7" fillId="2" borderId="2" xfId="18" quotePrefix="1" applyNumberFormat="1" applyFont="1" applyFill="1" applyBorder="1" applyAlignment="1">
      <alignment horizontal="right" wrapText="1"/>
    </xf>
    <xf numFmtId="165" fontId="6" fillId="0" borderId="0" xfId="17" applyNumberFormat="1"/>
    <xf numFmtId="9" fontId="6" fillId="0" borderId="0" xfId="19" applyFont="1" applyFill="1" applyBorder="1" applyAlignment="1">
      <alignment horizontal="right"/>
    </xf>
    <xf numFmtId="3" fontId="6" fillId="0" borderId="0" xfId="17" applyNumberFormat="1" applyAlignment="1">
      <alignment horizontal="center"/>
    </xf>
    <xf numFmtId="14" fontId="7" fillId="0" borderId="0" xfId="17" applyNumberFormat="1" applyFont="1" applyAlignment="1">
      <alignment horizontal="center"/>
    </xf>
    <xf numFmtId="9" fontId="6" fillId="0" borderId="0" xfId="19" applyFont="1" applyFill="1" applyBorder="1" applyAlignment="1">
      <alignment horizontal="center"/>
    </xf>
    <xf numFmtId="0" fontId="6" fillId="0" borderId="0" xfId="7" applyFont="1"/>
    <xf numFmtId="0" fontId="25" fillId="0" borderId="0" xfId="7" applyFont="1" applyAlignment="1">
      <alignment horizontal="right"/>
    </xf>
    <xf numFmtId="0" fontId="14" fillId="0" borderId="0" xfId="7" applyFont="1"/>
    <xf numFmtId="0" fontId="5" fillId="0" borderId="0" xfId="20" applyFont="1" applyAlignment="1">
      <alignment horizontal="right"/>
    </xf>
    <xf numFmtId="0" fontId="19" fillId="0" borderId="0" xfId="7" applyFont="1"/>
    <xf numFmtId="0" fontId="12" fillId="0" borderId="0" xfId="7"/>
    <xf numFmtId="3" fontId="6" fillId="0" borderId="0" xfId="9" applyNumberFormat="1" applyAlignment="1">
      <alignment horizontal="right"/>
    </xf>
    <xf numFmtId="0" fontId="5" fillId="0" borderId="0" xfId="20" applyFont="1"/>
    <xf numFmtId="0" fontId="19" fillId="0" borderId="0" xfId="7" applyFont="1" applyAlignment="1">
      <alignment horizontal="right"/>
    </xf>
    <xf numFmtId="0" fontId="23" fillId="0" borderId="0" xfId="7" applyFont="1"/>
    <xf numFmtId="0" fontId="5" fillId="0" borderId="0" xfId="7" applyFont="1"/>
    <xf numFmtId="3" fontId="5" fillId="0" borderId="0" xfId="20" applyNumberFormat="1" applyFont="1" applyAlignment="1">
      <alignment horizontal="right"/>
    </xf>
    <xf numFmtId="165" fontId="5" fillId="0" borderId="0" xfId="24" applyNumberFormat="1" applyFont="1" applyAlignment="1">
      <alignment horizontal="right"/>
    </xf>
    <xf numFmtId="3" fontId="6" fillId="0" borderId="0" xfId="4" applyNumberFormat="1"/>
    <xf numFmtId="1" fontId="6" fillId="0" borderId="0" xfId="4" applyNumberFormat="1"/>
    <xf numFmtId="0" fontId="6" fillId="0" borderId="1" xfId="9" applyBorder="1"/>
    <xf numFmtId="0" fontId="6" fillId="0" borderId="0" xfId="9"/>
    <xf numFmtId="0" fontId="7" fillId="0" borderId="0" xfId="9" applyFont="1"/>
    <xf numFmtId="0" fontId="27" fillId="0" borderId="0" xfId="9" applyFont="1"/>
    <xf numFmtId="9" fontId="6" fillId="0" borderId="0" xfId="9" applyNumberFormat="1" applyAlignment="1">
      <alignment horizontal="center"/>
    </xf>
    <xf numFmtId="9" fontId="6" fillId="0" borderId="0" xfId="9" applyNumberFormat="1"/>
    <xf numFmtId="0" fontId="6" fillId="0" borderId="0" xfId="9" applyAlignment="1">
      <alignment horizontal="center"/>
    </xf>
    <xf numFmtId="9" fontId="27" fillId="0" borderId="0" xfId="9" applyNumberFormat="1" applyFont="1"/>
    <xf numFmtId="164" fontId="6" fillId="0" borderId="0" xfId="11" applyNumberFormat="1" applyFont="1" applyFill="1" applyBorder="1" applyAlignment="1">
      <alignment horizontal="center"/>
    </xf>
    <xf numFmtId="0" fontId="6" fillId="0" borderId="0" xfId="16" applyAlignment="1">
      <alignment horizontal="center"/>
    </xf>
    <xf numFmtId="3" fontId="6" fillId="0" borderId="0" xfId="9" applyNumberFormat="1"/>
    <xf numFmtId="165" fontId="6" fillId="0" borderId="0" xfId="9" applyNumberFormat="1"/>
    <xf numFmtId="0" fontId="13" fillId="0" borderId="0" xfId="9" applyFont="1"/>
    <xf numFmtId="168" fontId="6" fillId="0" borderId="0" xfId="9" applyNumberFormat="1" applyAlignment="1">
      <alignment horizontal="center"/>
    </xf>
    <xf numFmtId="0" fontId="12" fillId="0" borderId="0" xfId="27" applyFont="1"/>
    <xf numFmtId="0" fontId="12" fillId="2" borderId="1" xfId="27" applyFont="1" applyFill="1" applyBorder="1"/>
    <xf numFmtId="0" fontId="12" fillId="2" borderId="1" xfId="27" applyFont="1" applyFill="1" applyBorder="1" applyAlignment="1">
      <alignment horizontal="center" wrapText="1"/>
    </xf>
    <xf numFmtId="0" fontId="12" fillId="2" borderId="1" xfId="27" applyFont="1" applyFill="1" applyBorder="1" applyAlignment="1">
      <alignment horizontal="center"/>
    </xf>
    <xf numFmtId="0" fontId="13" fillId="0" borderId="0" xfId="27" applyFont="1"/>
    <xf numFmtId="9" fontId="12" fillId="0" borderId="0" xfId="27" applyNumberFormat="1" applyFont="1" applyAlignment="1">
      <alignment horizontal="center"/>
    </xf>
    <xf numFmtId="9" fontId="12" fillId="0" borderId="0" xfId="27" applyNumberFormat="1" applyFont="1"/>
    <xf numFmtId="0" fontId="12" fillId="0" borderId="0" xfId="27" applyFont="1" applyAlignment="1">
      <alignment horizontal="center"/>
    </xf>
    <xf numFmtId="0" fontId="12" fillId="0" borderId="1" xfId="27" applyFont="1" applyBorder="1"/>
    <xf numFmtId="9" fontId="12" fillId="0" borderId="1" xfId="27" applyNumberFormat="1" applyFont="1" applyBorder="1" applyAlignment="1">
      <alignment horizontal="center"/>
    </xf>
    <xf numFmtId="0" fontId="23" fillId="0" borderId="0" xfId="27" applyFont="1"/>
    <xf numFmtId="0" fontId="30" fillId="0" borderId="0" xfId="27" applyFont="1"/>
    <xf numFmtId="0" fontId="2" fillId="0" borderId="0" xfId="27"/>
    <xf numFmtId="169" fontId="12" fillId="0" borderId="0" xfId="27" applyNumberFormat="1" applyFont="1" applyAlignment="1">
      <alignment horizontal="center"/>
    </xf>
    <xf numFmtId="170" fontId="12" fillId="0" borderId="0" xfId="27" applyNumberFormat="1" applyFont="1" applyAlignment="1">
      <alignment horizontal="center"/>
    </xf>
    <xf numFmtId="165" fontId="12" fillId="0" borderId="0" xfId="27" applyNumberFormat="1" applyFont="1" applyAlignment="1">
      <alignment horizontal="center"/>
    </xf>
    <xf numFmtId="169" fontId="12" fillId="0" borderId="1" xfId="27" applyNumberFormat="1" applyFont="1" applyBorder="1" applyAlignment="1">
      <alignment horizontal="center"/>
    </xf>
    <xf numFmtId="170" fontId="12" fillId="0" borderId="1" xfId="27" applyNumberFormat="1" applyFont="1" applyBorder="1" applyAlignment="1">
      <alignment horizontal="center"/>
    </xf>
    <xf numFmtId="165" fontId="12" fillId="0" borderId="1" xfId="27" applyNumberFormat="1" applyFont="1" applyBorder="1" applyAlignment="1">
      <alignment horizontal="center"/>
    </xf>
    <xf numFmtId="0" fontId="22" fillId="0" borderId="1" xfId="27" applyFont="1" applyBorder="1" applyAlignment="1">
      <alignment vertical="center"/>
    </xf>
    <xf numFmtId="0" fontId="12" fillId="0" borderId="1" xfId="28" applyFont="1" applyBorder="1" applyAlignment="1">
      <alignment wrapText="1"/>
    </xf>
    <xf numFmtId="0" fontId="12" fillId="0" borderId="0" xfId="28" applyFont="1"/>
    <xf numFmtId="0" fontId="20" fillId="2" borderId="1" xfId="28" applyFont="1" applyFill="1" applyBorder="1" applyAlignment="1">
      <alignment wrapText="1"/>
    </xf>
    <xf numFmtId="0" fontId="12" fillId="2" borderId="1" xfId="28" applyFont="1" applyFill="1" applyBorder="1" applyAlignment="1">
      <alignment horizontal="center" wrapText="1"/>
    </xf>
    <xf numFmtId="9" fontId="12" fillId="0" borderId="0" xfId="28" applyNumberFormat="1" applyFont="1"/>
    <xf numFmtId="0" fontId="12" fillId="0" borderId="0" xfId="28" applyFont="1" applyAlignment="1">
      <alignment wrapText="1"/>
    </xf>
    <xf numFmtId="9" fontId="12" fillId="0" borderId="0" xfId="29" applyFont="1" applyFill="1" applyAlignment="1">
      <alignment horizontal="center" wrapText="1"/>
    </xf>
    <xf numFmtId="0" fontId="12" fillId="0" borderId="0" xfId="28" applyFont="1" applyAlignment="1">
      <alignment horizontal="center" wrapText="1"/>
    </xf>
    <xf numFmtId="9" fontId="12" fillId="0" borderId="1" xfId="29" applyFont="1" applyFill="1" applyBorder="1" applyAlignment="1">
      <alignment horizontal="center" wrapText="1"/>
    </xf>
    <xf numFmtId="9" fontId="12" fillId="0" borderId="0" xfId="29" applyFont="1" applyFill="1" applyAlignment="1">
      <alignment wrapText="1"/>
    </xf>
    <xf numFmtId="0" fontId="20" fillId="2" borderId="2" xfId="28" applyFont="1" applyFill="1" applyBorder="1" applyAlignment="1">
      <alignment horizontal="left" wrapText="1"/>
    </xf>
    <xf numFmtId="0" fontId="12" fillId="2" borderId="2" xfId="28" applyFont="1" applyFill="1" applyBorder="1" applyAlignment="1">
      <alignment horizontal="center" wrapText="1"/>
    </xf>
    <xf numFmtId="9" fontId="12" fillId="0" borderId="0" xfId="28" applyNumberFormat="1" applyFont="1" applyAlignment="1">
      <alignment wrapText="1"/>
    </xf>
    <xf numFmtId="9" fontId="12" fillId="0" borderId="0" xfId="28" applyNumberFormat="1" applyFont="1" applyAlignment="1">
      <alignment horizontal="center" wrapText="1"/>
    </xf>
    <xf numFmtId="9" fontId="12" fillId="0" borderId="0" xfId="29" applyFont="1" applyFill="1" applyBorder="1" applyAlignment="1">
      <alignment wrapText="1"/>
    </xf>
    <xf numFmtId="9" fontId="12" fillId="0" borderId="0" xfId="29" applyFont="1" applyAlignment="1">
      <alignment wrapText="1"/>
    </xf>
    <xf numFmtId="0" fontId="12" fillId="0" borderId="1" xfId="28" applyFont="1" applyBorder="1"/>
    <xf numFmtId="0" fontId="20" fillId="2" borderId="1" xfId="28" applyFont="1" applyFill="1" applyBorder="1"/>
    <xf numFmtId="9" fontId="12" fillId="0" borderId="0" xfId="29" applyFont="1" applyFill="1" applyAlignment="1">
      <alignment horizontal="center"/>
    </xf>
    <xf numFmtId="9" fontId="12" fillId="0" borderId="0" xfId="29" applyFont="1" applyFill="1"/>
    <xf numFmtId="9" fontId="12" fillId="0" borderId="0" xfId="29" applyFont="1" applyFill="1" applyBorder="1" applyAlignment="1">
      <alignment horizontal="center"/>
    </xf>
    <xf numFmtId="9" fontId="12" fillId="0" borderId="1" xfId="29" applyFont="1" applyFill="1" applyBorder="1" applyAlignment="1">
      <alignment horizontal="center"/>
    </xf>
    <xf numFmtId="9" fontId="12" fillId="0" borderId="1" xfId="29" applyFont="1" applyFill="1" applyBorder="1"/>
    <xf numFmtId="0" fontId="12" fillId="0" borderId="0" xfId="28" applyFont="1" applyAlignment="1">
      <alignment horizontal="center"/>
    </xf>
    <xf numFmtId="0" fontId="20" fillId="2" borderId="2" xfId="28" applyFont="1" applyFill="1" applyBorder="1"/>
    <xf numFmtId="3" fontId="12" fillId="0" borderId="0" xfId="28" applyNumberFormat="1" applyFont="1"/>
    <xf numFmtId="0" fontId="9" fillId="0" borderId="1" xfId="9" applyFont="1" applyBorder="1" applyAlignment="1">
      <alignment vertical="center"/>
    </xf>
    <xf numFmtId="0" fontId="6" fillId="2" borderId="1" xfId="9" applyFill="1" applyBorder="1"/>
    <xf numFmtId="0" fontId="6" fillId="2" borderId="1" xfId="9" applyFill="1" applyBorder="1" applyAlignment="1">
      <alignment horizontal="center"/>
    </xf>
    <xf numFmtId="165" fontId="6" fillId="0" borderId="0" xfId="9" applyNumberFormat="1" applyAlignment="1">
      <alignment horizontal="center"/>
    </xf>
    <xf numFmtId="0" fontId="10" fillId="0" borderId="0" xfId="9" applyFont="1"/>
    <xf numFmtId="165" fontId="6" fillId="0" borderId="1" xfId="9" applyNumberFormat="1" applyBorder="1" applyAlignment="1">
      <alignment horizontal="center"/>
    </xf>
    <xf numFmtId="0" fontId="9" fillId="0" borderId="0" xfId="9" applyFont="1" applyAlignment="1">
      <alignment vertical="center"/>
    </xf>
    <xf numFmtId="0" fontId="6" fillId="2" borderId="2" xfId="9" applyFill="1" applyBorder="1"/>
    <xf numFmtId="0" fontId="6" fillId="2" borderId="2" xfId="9" applyFill="1" applyBorder="1" applyAlignment="1">
      <alignment horizontal="center"/>
    </xf>
    <xf numFmtId="9" fontId="6" fillId="0" borderId="1" xfId="9" applyNumberFormat="1" applyBorder="1" applyAlignment="1">
      <alignment horizontal="center"/>
    </xf>
    <xf numFmtId="0" fontId="8" fillId="0" borderId="0" xfId="9" applyFont="1"/>
    <xf numFmtId="0" fontId="24" fillId="4" borderId="1" xfId="9" applyFont="1" applyFill="1" applyBorder="1"/>
    <xf numFmtId="3" fontId="6" fillId="4" borderId="1" xfId="19" applyNumberFormat="1" applyFont="1" applyFill="1" applyBorder="1" applyAlignment="1">
      <alignment horizontal="center" wrapText="1"/>
    </xf>
    <xf numFmtId="0" fontId="24" fillId="0" borderId="0" xfId="9" applyFont="1"/>
    <xf numFmtId="3" fontId="6" fillId="0" borderId="0" xfId="9" applyNumberFormat="1" applyAlignment="1">
      <alignment horizontal="center"/>
    </xf>
    <xf numFmtId="3" fontId="6" fillId="0" borderId="1" xfId="9" applyNumberFormat="1" applyBorder="1" applyAlignment="1">
      <alignment horizontal="center"/>
    </xf>
    <xf numFmtId="3" fontId="8" fillId="0" borderId="0" xfId="9" applyNumberFormat="1" applyFont="1"/>
    <xf numFmtId="0" fontId="8" fillId="0" borderId="1" xfId="9" applyFont="1" applyBorder="1"/>
    <xf numFmtId="9" fontId="8" fillId="0" borderId="0" xfId="9" applyNumberFormat="1" applyFont="1"/>
    <xf numFmtId="0" fontId="12" fillId="0" borderId="0" xfId="30" applyFont="1"/>
    <xf numFmtId="0" fontId="12" fillId="4" borderId="1" xfId="30" applyFont="1" applyFill="1" applyBorder="1" applyAlignment="1">
      <alignment wrapText="1"/>
    </xf>
    <xf numFmtId="0" fontId="12" fillId="4" borderId="1" xfId="30" applyFont="1" applyFill="1" applyBorder="1" applyAlignment="1">
      <alignment horizontal="center" vertical="center" wrapText="1"/>
    </xf>
    <xf numFmtId="0" fontId="6" fillId="4" borderId="1" xfId="30" applyFont="1" applyFill="1" applyBorder="1" applyAlignment="1">
      <alignment horizontal="center" vertical="center" wrapText="1"/>
    </xf>
    <xf numFmtId="0" fontId="12" fillId="0" borderId="0" xfId="30" applyFont="1" applyAlignment="1">
      <alignment wrapText="1"/>
    </xf>
    <xf numFmtId="0" fontId="12" fillId="0" borderId="0" xfId="30" applyFont="1" applyAlignment="1">
      <alignment horizontal="left"/>
    </xf>
    <xf numFmtId="166" fontId="12" fillId="0" borderId="0" xfId="30" applyNumberFormat="1" applyFont="1" applyAlignment="1">
      <alignment horizontal="center" wrapText="1"/>
    </xf>
    <xf numFmtId="166" fontId="12" fillId="0" borderId="0" xfId="30" applyNumberFormat="1" applyFont="1" applyAlignment="1">
      <alignment horizontal="center"/>
    </xf>
    <xf numFmtId="166" fontId="12" fillId="0" borderId="0" xfId="27" applyNumberFormat="1" applyFont="1" applyAlignment="1">
      <alignment horizontal="center"/>
    </xf>
    <xf numFmtId="0" fontId="12" fillId="0" borderId="1" xfId="30" applyFont="1" applyBorder="1"/>
    <xf numFmtId="166" fontId="12" fillId="0" borderId="1" xfId="30" applyNumberFormat="1" applyFont="1" applyBorder="1" applyAlignment="1">
      <alignment horizontal="center" wrapText="1"/>
    </xf>
    <xf numFmtId="166" fontId="12" fillId="0" borderId="1" xfId="30" applyNumberFormat="1" applyFont="1" applyBorder="1" applyAlignment="1">
      <alignment horizontal="center"/>
    </xf>
    <xf numFmtId="166" fontId="12" fillId="0" borderId="1" xfId="27" applyNumberFormat="1" applyFont="1" applyBorder="1" applyAlignment="1">
      <alignment horizontal="center"/>
    </xf>
    <xf numFmtId="1" fontId="12" fillId="0" borderId="0" xfId="30" applyNumberFormat="1" applyFont="1" applyAlignment="1">
      <alignment horizontal="center" wrapText="1"/>
    </xf>
    <xf numFmtId="165" fontId="12" fillId="0" borderId="0" xfId="30" applyNumberFormat="1" applyFont="1" applyAlignment="1">
      <alignment horizontal="center" wrapText="1"/>
    </xf>
    <xf numFmtId="0" fontId="12" fillId="0" borderId="0" xfId="30" applyFont="1" applyAlignment="1">
      <alignment horizontal="center"/>
    </xf>
    <xf numFmtId="1" fontId="12" fillId="0" borderId="0" xfId="30" applyNumberFormat="1" applyFont="1" applyAlignment="1">
      <alignment horizontal="left" wrapText="1"/>
    </xf>
    <xf numFmtId="165" fontId="12" fillId="0" borderId="0" xfId="30" applyNumberFormat="1" applyFont="1" applyAlignment="1">
      <alignment horizontal="right" wrapText="1"/>
    </xf>
    <xf numFmtId="0" fontId="25" fillId="0" borderId="0" xfId="30" applyFont="1"/>
    <xf numFmtId="0" fontId="23" fillId="0" borderId="0" xfId="30" applyFont="1"/>
    <xf numFmtId="0" fontId="14" fillId="0" borderId="0" xfId="27" applyFont="1"/>
    <xf numFmtId="0" fontId="6" fillId="0" borderId="0" xfId="31" applyFont="1"/>
    <xf numFmtId="166" fontId="6" fillId="0" borderId="0" xfId="31" applyNumberFormat="1" applyFont="1"/>
    <xf numFmtId="0" fontId="13" fillId="0" borderId="0" xfId="31" applyFont="1"/>
    <xf numFmtId="9" fontId="6" fillId="0" borderId="0" xfId="31" applyNumberFormat="1" applyFont="1" applyAlignment="1">
      <alignment horizontal="center"/>
    </xf>
    <xf numFmtId="0" fontId="14" fillId="0" borderId="0" xfId="31" applyFont="1"/>
    <xf numFmtId="165" fontId="36" fillId="0" borderId="0" xfId="31" applyNumberFormat="1" applyFont="1"/>
    <xf numFmtId="169" fontId="6" fillId="0" borderId="0" xfId="9" applyNumberFormat="1"/>
    <xf numFmtId="170" fontId="6" fillId="0" borderId="0" xfId="9" applyNumberFormat="1"/>
    <xf numFmtId="166" fontId="6" fillId="0" borderId="0" xfId="9" applyNumberFormat="1"/>
    <xf numFmtId="9" fontId="0" fillId="0" borderId="0" xfId="3" applyFont="1" applyFill="1"/>
    <xf numFmtId="166" fontId="13" fillId="0" borderId="0" xfId="9" applyNumberFormat="1" applyFont="1"/>
    <xf numFmtId="169" fontId="13" fillId="0" borderId="0" xfId="9" applyNumberFormat="1" applyFont="1"/>
    <xf numFmtId="0" fontId="37" fillId="0" borderId="0" xfId="9" applyFont="1"/>
    <xf numFmtId="169" fontId="37" fillId="0" borderId="0" xfId="9" applyNumberFormat="1" applyFont="1"/>
    <xf numFmtId="9" fontId="37" fillId="0" borderId="0" xfId="3" applyFont="1" applyFill="1" applyBorder="1"/>
    <xf numFmtId="0" fontId="39" fillId="0" borderId="0" xfId="9" applyFont="1"/>
    <xf numFmtId="0" fontId="6" fillId="0" borderId="0" xfId="35"/>
    <xf numFmtId="3" fontId="6" fillId="0" borderId="0" xfId="35" applyNumberFormat="1"/>
    <xf numFmtId="5" fontId="12" fillId="0" borderId="0" xfId="7" applyNumberFormat="1"/>
    <xf numFmtId="2" fontId="12" fillId="0" borderId="0" xfId="7" applyNumberFormat="1"/>
    <xf numFmtId="9" fontId="12" fillId="0" borderId="0" xfId="3" applyFont="1" applyFill="1"/>
    <xf numFmtId="0" fontId="6" fillId="0" borderId="0" xfId="7" applyFont="1" applyAlignment="1">
      <alignment horizontal="left" vertical="top" wrapText="1"/>
    </xf>
    <xf numFmtId="174" fontId="13" fillId="0" borderId="0" xfId="7" applyNumberFormat="1" applyFont="1" applyAlignment="1">
      <alignment horizontal="left" vertical="top"/>
    </xf>
    <xf numFmtId="174" fontId="40" fillId="0" borderId="0" xfId="7" applyNumberFormat="1" applyFont="1" applyAlignment="1">
      <alignment horizontal="right" vertical="top" wrapText="1"/>
    </xf>
    <xf numFmtId="175" fontId="40" fillId="0" borderId="0" xfId="7" applyNumberFormat="1" applyFont="1" applyAlignment="1">
      <alignment horizontal="right" vertical="top" wrapText="1"/>
    </xf>
    <xf numFmtId="166" fontId="12" fillId="0" borderId="0" xfId="3" applyNumberFormat="1" applyFont="1" applyFill="1"/>
    <xf numFmtId="172" fontId="20" fillId="2" borderId="1" xfId="6" applyNumberFormat="1" applyFont="1" applyFill="1" applyBorder="1" applyAlignment="1">
      <alignment horizontal="right"/>
    </xf>
    <xf numFmtId="9" fontId="40" fillId="0" borderId="0" xfId="3" applyFont="1" applyFill="1" applyBorder="1" applyAlignment="1">
      <alignment horizontal="right" vertical="top" wrapText="1"/>
    </xf>
    <xf numFmtId="1" fontId="40" fillId="0" borderId="0" xfId="7" applyNumberFormat="1" applyFont="1" applyAlignment="1">
      <alignment horizontal="right" vertical="top" wrapText="1"/>
    </xf>
    <xf numFmtId="9" fontId="6" fillId="0" borderId="0" xfId="7" applyNumberFormat="1" applyFont="1"/>
    <xf numFmtId="9" fontId="12" fillId="0" borderId="0" xfId="7" applyNumberFormat="1"/>
    <xf numFmtId="3" fontId="7" fillId="0" borderId="0" xfId="7" applyNumberFormat="1" applyFont="1" applyAlignment="1">
      <alignment horizontal="right" wrapText="1"/>
    </xf>
    <xf numFmtId="0" fontId="6" fillId="0" borderId="0" xfId="37"/>
    <xf numFmtId="0" fontId="35" fillId="0" borderId="0" xfId="9" applyFont="1" applyAlignment="1">
      <alignment vertical="center"/>
    </xf>
    <xf numFmtId="9" fontId="6" fillId="0" borderId="0" xfId="3" applyFont="1" applyFill="1" applyBorder="1" applyAlignment="1">
      <alignment horizontal="center"/>
    </xf>
    <xf numFmtId="9" fontId="0" fillId="0" borderId="0" xfId="19" applyFont="1" applyFill="1" applyBorder="1"/>
    <xf numFmtId="9" fontId="6" fillId="0" borderId="0" xfId="4" applyNumberFormat="1"/>
    <xf numFmtId="166" fontId="6" fillId="0" borderId="0" xfId="4" applyNumberFormat="1"/>
    <xf numFmtId="0" fontId="13" fillId="0" borderId="0" xfId="4" applyFont="1"/>
    <xf numFmtId="0" fontId="7" fillId="0" borderId="0" xfId="4" quotePrefix="1" applyFont="1"/>
    <xf numFmtId="9" fontId="38" fillId="0" borderId="0" xfId="9" applyNumberFormat="1" applyFont="1"/>
    <xf numFmtId="173" fontId="6" fillId="0" borderId="0" xfId="9" applyNumberFormat="1"/>
    <xf numFmtId="169" fontId="38" fillId="0" borderId="0" xfId="9" applyNumberFormat="1" applyFont="1"/>
    <xf numFmtId="9" fontId="38" fillId="0" borderId="0" xfId="19" applyFont="1" applyFill="1" applyBorder="1"/>
    <xf numFmtId="9" fontId="0" fillId="0" borderId="0" xfId="19" applyFont="1" applyFill="1"/>
    <xf numFmtId="0" fontId="4" fillId="0" borderId="0" xfId="9" applyFont="1" applyAlignment="1">
      <alignment horizontal="left" vertical="center"/>
    </xf>
    <xf numFmtId="0" fontId="13" fillId="0" borderId="0" xfId="9" applyFont="1" applyAlignment="1">
      <alignment horizontal="left"/>
    </xf>
    <xf numFmtId="9" fontId="38" fillId="0" borderId="0" xfId="3" applyFont="1" applyFill="1" applyBorder="1"/>
    <xf numFmtId="0" fontId="6" fillId="0" borderId="0" xfId="4" quotePrefix="1"/>
    <xf numFmtId="0" fontId="6" fillId="0" borderId="0" xfId="4" applyAlignment="1">
      <alignment horizontal="center" wrapText="1"/>
    </xf>
    <xf numFmtId="169" fontId="6" fillId="0" borderId="0" xfId="4" applyNumberFormat="1"/>
    <xf numFmtId="9" fontId="7" fillId="0" borderId="0" xfId="4" applyNumberFormat="1" applyFont="1"/>
    <xf numFmtId="0" fontId="6" fillId="0" borderId="0" xfId="4" applyAlignment="1">
      <alignment wrapText="1"/>
    </xf>
    <xf numFmtId="0" fontId="24" fillId="0" borderId="0" xfId="4" applyFont="1"/>
    <xf numFmtId="170" fontId="6" fillId="0" borderId="0" xfId="4" applyNumberFormat="1"/>
    <xf numFmtId="166" fontId="13" fillId="0" borderId="0" xfId="4" applyNumberFormat="1" applyFont="1"/>
    <xf numFmtId="169" fontId="13" fillId="0" borderId="0" xfId="4" applyNumberFormat="1" applyFont="1"/>
    <xf numFmtId="0" fontId="37" fillId="0" borderId="0" xfId="4" applyFont="1"/>
    <xf numFmtId="169" fontId="37" fillId="0" borderId="0" xfId="4" applyNumberFormat="1" applyFont="1"/>
    <xf numFmtId="166" fontId="38" fillId="0" borderId="0" xfId="4" applyNumberFormat="1" applyFont="1"/>
    <xf numFmtId="0" fontId="39" fillId="0" borderId="0" xfId="4" applyFont="1"/>
    <xf numFmtId="0" fontId="44" fillId="0" borderId="0" xfId="4" applyFont="1"/>
    <xf numFmtId="3" fontId="5" fillId="0" borderId="0" xfId="4" applyNumberFormat="1" applyFont="1" applyAlignment="1">
      <alignment horizontal="center" wrapText="1"/>
    </xf>
    <xf numFmtId="3" fontId="5" fillId="0" borderId="0" xfId="11" applyNumberFormat="1" applyFont="1" applyFill="1" applyBorder="1" applyAlignment="1">
      <alignment horizontal="right"/>
    </xf>
    <xf numFmtId="9" fontId="12" fillId="0" borderId="0" xfId="3" applyFont="1"/>
    <xf numFmtId="171" fontId="6" fillId="0" borderId="0" xfId="4" applyNumberFormat="1"/>
    <xf numFmtId="176" fontId="45" fillId="0" borderId="0" xfId="4" applyNumberFormat="1" applyFont="1"/>
    <xf numFmtId="9" fontId="45" fillId="0" borderId="0" xfId="3" applyFont="1" applyFill="1" applyBorder="1"/>
    <xf numFmtId="3" fontId="46" fillId="0" borderId="0" xfId="4" applyNumberFormat="1" applyFont="1" applyAlignment="1">
      <alignment horizontal="right"/>
    </xf>
    <xf numFmtId="0" fontId="45" fillId="0" borderId="0" xfId="4" applyFont="1"/>
    <xf numFmtId="9" fontId="45" fillId="0" borderId="0" xfId="4" applyNumberFormat="1" applyFont="1"/>
    <xf numFmtId="2" fontId="5" fillId="0" borderId="0" xfId="4" applyNumberFormat="1" applyFont="1" applyAlignment="1">
      <alignment horizontal="right"/>
    </xf>
    <xf numFmtId="2" fontId="6" fillId="0" borderId="0" xfId="4" applyNumberFormat="1"/>
    <xf numFmtId="0" fontId="4" fillId="0" borderId="0" xfId="4" applyFont="1" applyAlignment="1">
      <alignment horizontal="left" vertical="center"/>
    </xf>
    <xf numFmtId="0" fontId="44" fillId="0" borderId="0" xfId="4" applyFont="1" applyAlignment="1">
      <alignment vertical="top"/>
    </xf>
    <xf numFmtId="0" fontId="4" fillId="0" borderId="0" xfId="4" applyFont="1" applyAlignment="1">
      <alignment horizontal="center"/>
    </xf>
    <xf numFmtId="44" fontId="4" fillId="0" borderId="0" xfId="6" applyFont="1" applyFill="1" applyBorder="1" applyAlignment="1">
      <alignment horizontal="center"/>
    </xf>
    <xf numFmtId="0" fontId="44" fillId="0" borderId="0" xfId="4" applyFont="1" applyAlignment="1">
      <alignment horizontal="center"/>
    </xf>
    <xf numFmtId="0" fontId="44" fillId="0" borderId="0" xfId="4" quotePrefix="1" applyFont="1"/>
    <xf numFmtId="44" fontId="44" fillId="0" borderId="0" xfId="6" applyFont="1" applyFill="1" applyBorder="1" applyAlignment="1">
      <alignment horizontal="center"/>
    </xf>
    <xf numFmtId="10" fontId="44" fillId="0" borderId="0" xfId="4" applyNumberFormat="1" applyFont="1" applyAlignment="1">
      <alignment horizontal="center"/>
    </xf>
    <xf numFmtId="10" fontId="4" fillId="0" borderId="0" xfId="4" applyNumberFormat="1" applyFont="1" applyAlignment="1">
      <alignment horizontal="center"/>
    </xf>
    <xf numFmtId="42" fontId="44" fillId="0" borderId="0" xfId="4" applyNumberFormat="1" applyFont="1"/>
    <xf numFmtId="0" fontId="10" fillId="0" borderId="0" xfId="9" applyFont="1" applyAlignment="1">
      <alignment horizontal="left"/>
    </xf>
    <xf numFmtId="0" fontId="31" fillId="0" borderId="0" xfId="40"/>
    <xf numFmtId="165" fontId="6" fillId="0" borderId="0" xfId="40" applyNumberFormat="1" applyFont="1" applyAlignment="1">
      <alignment horizontal="center" wrapText="1"/>
    </xf>
    <xf numFmtId="0" fontId="31" fillId="0" borderId="0" xfId="40" applyAlignment="1">
      <alignment wrapText="1"/>
    </xf>
    <xf numFmtId="165" fontId="31" fillId="0" borderId="0" xfId="40" applyNumberFormat="1" applyAlignment="1">
      <alignment horizontal="left" wrapText="1"/>
    </xf>
    <xf numFmtId="165" fontId="0" fillId="0" borderId="0" xfId="29" applyNumberFormat="1" applyFont="1" applyFill="1" applyBorder="1"/>
    <xf numFmtId="165" fontId="31" fillId="0" borderId="0" xfId="40" applyNumberFormat="1"/>
    <xf numFmtId="0" fontId="47" fillId="0" borderId="0" xfId="9" applyFont="1"/>
    <xf numFmtId="165" fontId="8" fillId="0" borderId="0" xfId="9" applyNumberFormat="1" applyFont="1"/>
    <xf numFmtId="165" fontId="8" fillId="0" borderId="0" xfId="31" applyNumberFormat="1" applyFont="1"/>
    <xf numFmtId="0" fontId="8" fillId="0" borderId="0" xfId="31" applyFont="1"/>
    <xf numFmtId="165" fontId="10" fillId="0" borderId="0" xfId="31" applyNumberFormat="1" applyFont="1"/>
    <xf numFmtId="9" fontId="8" fillId="0" borderId="0" xfId="31" applyNumberFormat="1" applyFont="1"/>
    <xf numFmtId="4" fontId="8" fillId="0" borderId="0" xfId="31" applyNumberFormat="1" applyFont="1"/>
    <xf numFmtId="0" fontId="6" fillId="0" borderId="0" xfId="16"/>
    <xf numFmtId="165" fontId="6" fillId="0" borderId="0" xfId="16" applyNumberFormat="1" applyAlignment="1">
      <alignment horizontal="center"/>
    </xf>
    <xf numFmtId="0" fontId="8" fillId="0" borderId="0" xfId="39" applyFont="1"/>
    <xf numFmtId="0" fontId="8" fillId="0" borderId="0" xfId="39" applyFont="1" applyAlignment="1">
      <alignment wrapText="1"/>
    </xf>
    <xf numFmtId="0" fontId="10" fillId="0" borderId="0" xfId="39" applyFont="1"/>
    <xf numFmtId="0" fontId="8" fillId="0" borderId="0" xfId="39" applyFont="1" applyAlignment="1">
      <alignment horizontal="left" indent="1"/>
    </xf>
    <xf numFmtId="3" fontId="13" fillId="0" borderId="0" xfId="9" applyNumberFormat="1" applyFont="1"/>
    <xf numFmtId="9" fontId="13" fillId="0" borderId="0" xfId="9" applyNumberFormat="1" applyFont="1"/>
    <xf numFmtId="0" fontId="7" fillId="0" borderId="0" xfId="16" applyFont="1" applyAlignment="1">
      <alignment horizontal="center" wrapText="1"/>
    </xf>
    <xf numFmtId="170" fontId="6" fillId="0" borderId="0" xfId="16" applyNumberFormat="1" applyAlignment="1">
      <alignment horizontal="center"/>
    </xf>
    <xf numFmtId="0" fontId="9" fillId="0" borderId="0" xfId="16" applyFont="1" applyAlignment="1">
      <alignment horizontal="right"/>
    </xf>
    <xf numFmtId="9" fontId="6" fillId="0" borderId="0" xfId="16" applyNumberFormat="1" applyAlignment="1">
      <alignment horizontal="center"/>
    </xf>
    <xf numFmtId="169" fontId="6" fillId="0" borderId="0" xfId="16" applyNumberFormat="1" applyAlignment="1">
      <alignment horizontal="center"/>
    </xf>
    <xf numFmtId="0" fontId="9" fillId="0" borderId="0" xfId="16" quotePrefix="1" applyFont="1" applyAlignment="1">
      <alignment horizontal="right"/>
    </xf>
    <xf numFmtId="9" fontId="6" fillId="0" borderId="0" xfId="16" quotePrefix="1" applyNumberFormat="1" applyAlignment="1">
      <alignment horizontal="center"/>
    </xf>
    <xf numFmtId="0" fontId="13" fillId="0" borderId="0" xfId="16" applyFont="1"/>
    <xf numFmtId="169" fontId="6" fillId="0" borderId="0" xfId="16" applyNumberFormat="1"/>
    <xf numFmtId="9" fontId="12" fillId="0" borderId="0" xfId="16" applyNumberFormat="1" applyFont="1" applyAlignment="1">
      <alignment horizontal="center"/>
    </xf>
    <xf numFmtId="171" fontId="6" fillId="0" borderId="0" xfId="16" applyNumberFormat="1" applyAlignment="1">
      <alignment horizontal="right" indent="3"/>
    </xf>
    <xf numFmtId="9" fontId="12" fillId="0" borderId="0" xfId="16" quotePrefix="1" applyNumberFormat="1" applyFont="1" applyAlignment="1">
      <alignment horizontal="center"/>
    </xf>
    <xf numFmtId="0" fontId="9" fillId="0" borderId="0" xfId="16" applyFont="1" applyAlignment="1">
      <alignment horizontal="center"/>
    </xf>
    <xf numFmtId="166" fontId="6" fillId="0" borderId="0" xfId="16" applyNumberFormat="1"/>
    <xf numFmtId="0" fontId="21" fillId="0" borderId="0" xfId="34" applyFont="1"/>
    <xf numFmtId="165" fontId="21" fillId="0" borderId="0" xfId="34" applyNumberFormat="1" applyFont="1"/>
    <xf numFmtId="9" fontId="21" fillId="0" borderId="0" xfId="34" applyNumberFormat="1" applyFont="1"/>
    <xf numFmtId="0" fontId="10" fillId="0" borderId="0" xfId="34" applyFont="1"/>
    <xf numFmtId="0" fontId="53" fillId="0" borderId="0" xfId="34" applyFont="1"/>
    <xf numFmtId="165" fontId="8" fillId="0" borderId="0" xfId="31" applyNumberFormat="1" applyFont="1" applyAlignment="1">
      <alignment vertical="center"/>
    </xf>
    <xf numFmtId="165" fontId="10" fillId="0" borderId="0" xfId="31" applyNumberFormat="1" applyFont="1" applyAlignment="1">
      <alignment vertical="center"/>
    </xf>
    <xf numFmtId="0" fontId="12" fillId="2" borderId="6" xfId="4" applyFont="1" applyFill="1" applyBorder="1"/>
    <xf numFmtId="16" fontId="11" fillId="2" borderId="2" xfId="4" quotePrefix="1" applyNumberFormat="1" applyFont="1" applyFill="1" applyBorder="1" applyAlignment="1">
      <alignment horizontal="center"/>
    </xf>
    <xf numFmtId="0" fontId="11" fillId="2" borderId="2" xfId="4" quotePrefix="1" applyFont="1" applyFill="1" applyBorder="1" applyAlignment="1">
      <alignment horizontal="center"/>
    </xf>
    <xf numFmtId="0" fontId="11" fillId="2" borderId="2" xfId="4" applyFont="1" applyFill="1" applyBorder="1" applyAlignment="1">
      <alignment horizontal="center"/>
    </xf>
    <xf numFmtId="0" fontId="6" fillId="2" borderId="1" xfId="35" applyFill="1" applyBorder="1"/>
    <xf numFmtId="0" fontId="7" fillId="2" borderId="2" xfId="35" applyFont="1" applyFill="1" applyBorder="1"/>
    <xf numFmtId="172" fontId="20" fillId="2" borderId="2" xfId="6" applyNumberFormat="1" applyFont="1" applyFill="1" applyBorder="1" applyAlignment="1">
      <alignment horizontal="right"/>
    </xf>
    <xf numFmtId="0" fontId="54" fillId="0" borderId="0" xfId="40" applyFont="1"/>
    <xf numFmtId="9" fontId="8" fillId="0" borderId="0" xfId="3" applyFont="1"/>
    <xf numFmtId="9" fontId="21" fillId="0" borderId="0" xfId="34" applyNumberFormat="1" applyFont="1" applyAlignment="1">
      <alignment horizontal="center"/>
    </xf>
    <xf numFmtId="0" fontId="12" fillId="2" borderId="1" xfId="40" applyFont="1" applyFill="1" applyBorder="1"/>
    <xf numFmtId="0" fontId="6" fillId="2" borderId="1" xfId="39" applyFont="1" applyFill="1" applyBorder="1" applyAlignment="1">
      <alignment wrapText="1"/>
    </xf>
    <xf numFmtId="0" fontId="6" fillId="2" borderId="1" xfId="39" applyFont="1" applyFill="1" applyBorder="1"/>
    <xf numFmtId="0" fontId="6" fillId="2" borderId="1" xfId="39" applyFont="1" applyFill="1" applyBorder="1" applyAlignment="1">
      <alignment horizontal="center" wrapText="1"/>
    </xf>
    <xf numFmtId="0" fontId="7" fillId="2" borderId="2" xfId="9" applyFont="1" applyFill="1" applyBorder="1"/>
    <xf numFmtId="0" fontId="7" fillId="2" borderId="2" xfId="9" applyFont="1" applyFill="1" applyBorder="1" applyAlignment="1">
      <alignment horizontal="center"/>
    </xf>
    <xf numFmtId="0" fontId="7" fillId="2" borderId="2" xfId="10" applyFont="1" applyFill="1" applyBorder="1" applyAlignment="1">
      <alignment horizontal="center" vertical="center"/>
    </xf>
    <xf numFmtId="3" fontId="7" fillId="2" borderId="2" xfId="8" applyNumberFormat="1" applyFont="1" applyFill="1" applyBorder="1" applyAlignment="1">
      <alignment horizontal="center" vertical="center" wrapText="1"/>
    </xf>
    <xf numFmtId="165" fontId="7" fillId="2" borderId="2" xfId="8" applyNumberFormat="1" applyFont="1" applyFill="1" applyBorder="1" applyAlignment="1">
      <alignment horizontal="center" vertical="center" wrapText="1"/>
    </xf>
    <xf numFmtId="3" fontId="7" fillId="2" borderId="2" xfId="13" applyNumberFormat="1" applyFont="1" applyFill="1" applyBorder="1" applyAlignment="1">
      <alignment horizontal="center" vertical="center" wrapText="1"/>
    </xf>
    <xf numFmtId="165" fontId="7" fillId="2" borderId="2" xfId="13" applyNumberFormat="1" applyFont="1" applyFill="1" applyBorder="1" applyAlignment="1">
      <alignment horizontal="center" vertical="center" wrapText="1"/>
    </xf>
    <xf numFmtId="0" fontId="7" fillId="2" borderId="2" xfId="12" applyFont="1" applyFill="1" applyBorder="1" applyAlignment="1">
      <alignment horizontal="center" vertical="center" wrapText="1"/>
    </xf>
    <xf numFmtId="3" fontId="7" fillId="2" borderId="2" xfId="15" applyNumberFormat="1" applyFont="1" applyFill="1" applyBorder="1" applyAlignment="1">
      <alignment horizontal="center" vertical="center" wrapText="1"/>
    </xf>
    <xf numFmtId="165" fontId="7" fillId="2" borderId="2" xfId="15" applyNumberFormat="1" applyFont="1" applyFill="1" applyBorder="1" applyAlignment="1">
      <alignment horizontal="center" vertical="center" wrapText="1"/>
    </xf>
    <xf numFmtId="0" fontId="7" fillId="2" borderId="2" xfId="14" applyFont="1" applyFill="1" applyBorder="1" applyAlignment="1">
      <alignment horizontal="center" vertical="center" wrapText="1"/>
    </xf>
    <xf numFmtId="0" fontId="56" fillId="0" borderId="0" xfId="7" applyFont="1"/>
    <xf numFmtId="9" fontId="28" fillId="2" borderId="2" xfId="9" applyNumberFormat="1" applyFont="1" applyFill="1" applyBorder="1" applyAlignment="1">
      <alignment vertical="center"/>
    </xf>
    <xf numFmtId="0" fontId="28" fillId="2" borderId="2" xfId="9" applyFont="1" applyFill="1" applyBorder="1" applyAlignment="1">
      <alignment vertical="center"/>
    </xf>
    <xf numFmtId="9" fontId="28" fillId="2" borderId="2" xfId="9" applyNumberFormat="1" applyFont="1" applyFill="1" applyBorder="1" applyAlignment="1">
      <alignment horizontal="center" vertical="center"/>
    </xf>
    <xf numFmtId="0" fontId="6" fillId="2" borderId="6" xfId="26" applyFont="1" applyFill="1" applyBorder="1" applyAlignment="1">
      <alignment vertical="center"/>
    </xf>
    <xf numFmtId="0" fontId="6" fillId="2" borderId="0" xfId="26" applyFont="1" applyFill="1" applyAlignment="1">
      <alignment vertical="center"/>
    </xf>
    <xf numFmtId="0" fontId="7" fillId="2" borderId="10" xfId="26" applyFont="1" applyFill="1" applyBorder="1" applyAlignment="1">
      <alignment horizontal="center" vertical="center" wrapText="1"/>
    </xf>
    <xf numFmtId="0" fontId="7" fillId="2" borderId="1" xfId="26" applyFont="1" applyFill="1" applyBorder="1" applyAlignment="1">
      <alignment horizontal="center" vertical="center"/>
    </xf>
    <xf numFmtId="0" fontId="7" fillId="2" borderId="14" xfId="26" applyFont="1" applyFill="1" applyBorder="1" applyAlignment="1">
      <alignment horizontal="center" vertical="center"/>
    </xf>
    <xf numFmtId="165" fontId="7" fillId="2" borderId="15" xfId="26" applyNumberFormat="1" applyFont="1" applyFill="1" applyBorder="1" applyAlignment="1">
      <alignment horizontal="center" vertical="center"/>
    </xf>
    <xf numFmtId="164" fontId="7" fillId="2" borderId="10" xfId="11" applyNumberFormat="1" applyFont="1" applyFill="1" applyBorder="1" applyAlignment="1">
      <alignment horizontal="center" vertical="center"/>
    </xf>
    <xf numFmtId="0" fontId="7" fillId="2" borderId="11" xfId="26" applyFont="1" applyFill="1" applyBorder="1" applyAlignment="1">
      <alignment horizontal="center" vertical="center"/>
    </xf>
    <xf numFmtId="0" fontId="7" fillId="2" borderId="11" xfId="16" applyFont="1" applyFill="1" applyBorder="1" applyAlignment="1">
      <alignment horizontal="center" vertical="center" wrapText="1"/>
    </xf>
    <xf numFmtId="0" fontId="7" fillId="2" borderId="2" xfId="4" applyFont="1" applyFill="1" applyBorder="1" applyAlignment="1">
      <alignment horizontal="center" vertical="center"/>
    </xf>
    <xf numFmtId="0" fontId="7" fillId="2" borderId="1" xfId="4" applyFont="1" applyFill="1" applyBorder="1" applyAlignment="1">
      <alignment horizontal="center" vertical="center"/>
    </xf>
    <xf numFmtId="0" fontId="7" fillId="2" borderId="10" xfId="4" quotePrefix="1" applyFont="1" applyFill="1" applyBorder="1" applyAlignment="1">
      <alignment horizontal="center" vertical="center"/>
    </xf>
    <xf numFmtId="16" fontId="7" fillId="2" borderId="1" xfId="4" quotePrefix="1" applyNumberFormat="1" applyFont="1" applyFill="1" applyBorder="1" applyAlignment="1">
      <alignment horizontal="center" vertical="center"/>
    </xf>
    <xf numFmtId="0" fontId="7" fillId="2" borderId="1" xfId="4" quotePrefix="1" applyFont="1" applyFill="1" applyBorder="1" applyAlignment="1">
      <alignment horizontal="center" vertical="center" wrapText="1"/>
    </xf>
    <xf numFmtId="0" fontId="7" fillId="2" borderId="1" xfId="4" applyFont="1" applyFill="1" applyBorder="1" applyAlignment="1">
      <alignment horizontal="center" vertical="center" wrapText="1"/>
    </xf>
    <xf numFmtId="0" fontId="7" fillId="2" borderId="11" xfId="4" applyFont="1" applyFill="1" applyBorder="1" applyAlignment="1">
      <alignment horizontal="center" vertical="center" wrapText="1"/>
    </xf>
    <xf numFmtId="0" fontId="20" fillId="2" borderId="1" xfId="4" applyFont="1" applyFill="1" applyBorder="1" applyAlignment="1">
      <alignment horizontal="center" vertical="center"/>
    </xf>
    <xf numFmtId="0" fontId="20" fillId="2" borderId="1" xfId="4" applyFont="1" applyFill="1" applyBorder="1" applyAlignment="1">
      <alignment horizontal="center" vertical="center" wrapText="1"/>
    </xf>
    <xf numFmtId="0" fontId="14" fillId="0" borderId="0" xfId="7" applyFont="1" applyAlignment="1">
      <alignment vertical="top"/>
    </xf>
    <xf numFmtId="0" fontId="7" fillId="2" borderId="2" xfId="4" quotePrefix="1" applyFont="1" applyFill="1" applyBorder="1" applyAlignment="1">
      <alignment horizontal="center" vertical="center"/>
    </xf>
    <xf numFmtId="0" fontId="7" fillId="2" borderId="1" xfId="9" applyFont="1" applyFill="1" applyBorder="1" applyAlignment="1">
      <alignment horizontal="center" vertical="center"/>
    </xf>
    <xf numFmtId="0" fontId="7" fillId="2" borderId="2" xfId="9" applyFont="1" applyFill="1" applyBorder="1" applyAlignment="1">
      <alignment horizontal="center" vertical="center"/>
    </xf>
    <xf numFmtId="0" fontId="7" fillId="2" borderId="2" xfId="9" quotePrefix="1" applyFont="1" applyFill="1" applyBorder="1" applyAlignment="1">
      <alignment horizontal="center" vertical="center"/>
    </xf>
    <xf numFmtId="2" fontId="6" fillId="0" borderId="0" xfId="9" applyNumberFormat="1"/>
    <xf numFmtId="0" fontId="44" fillId="0" borderId="0" xfId="9" applyFont="1" applyAlignment="1">
      <alignment vertical="top"/>
    </xf>
    <xf numFmtId="3" fontId="7" fillId="2" borderId="2" xfId="9" applyNumberFormat="1" applyFont="1" applyFill="1" applyBorder="1" applyAlignment="1">
      <alignment horizontal="center" vertical="center" wrapText="1"/>
    </xf>
    <xf numFmtId="0" fontId="7" fillId="2" borderId="2" xfId="9" applyFont="1" applyFill="1" applyBorder="1" applyAlignment="1">
      <alignment horizontal="center" wrapText="1"/>
    </xf>
    <xf numFmtId="0" fontId="6" fillId="2" borderId="6" xfId="35" applyFill="1" applyBorder="1"/>
    <xf numFmtId="0" fontId="7" fillId="0" borderId="0" xfId="35" applyFont="1" applyAlignment="1">
      <alignment vertical="center" wrapText="1"/>
    </xf>
    <xf numFmtId="5" fontId="20" fillId="2" borderId="2" xfId="6" applyNumberFormat="1" applyFont="1" applyFill="1" applyBorder="1" applyAlignment="1">
      <alignment horizontal="center" vertical="center"/>
    </xf>
    <xf numFmtId="0" fontId="49" fillId="5" borderId="2" xfId="9" applyFont="1" applyFill="1" applyBorder="1" applyAlignment="1">
      <alignment horizontal="center" vertical="center"/>
    </xf>
    <xf numFmtId="0" fontId="49" fillId="5" borderId="2" xfId="9" applyFont="1" applyFill="1" applyBorder="1" applyAlignment="1">
      <alignment horizontal="center" vertical="center" wrapText="1"/>
    </xf>
    <xf numFmtId="9" fontId="12" fillId="0" borderId="0" xfId="7" applyNumberFormat="1" applyAlignment="1">
      <alignment vertical="top"/>
    </xf>
    <xf numFmtId="0" fontId="12" fillId="0" borderId="0" xfId="7" applyAlignment="1">
      <alignment vertical="top"/>
    </xf>
    <xf numFmtId="0" fontId="12" fillId="2" borderId="2" xfId="7" applyFill="1" applyBorder="1" applyAlignment="1">
      <alignment horizontal="center" vertical="center" wrapText="1"/>
    </xf>
    <xf numFmtId="3" fontId="7" fillId="2" borderId="2" xfId="7" applyNumberFormat="1" applyFont="1" applyFill="1" applyBorder="1" applyAlignment="1">
      <alignment horizontal="center" vertical="center" wrapText="1"/>
    </xf>
    <xf numFmtId="165" fontId="7" fillId="2" borderId="2" xfId="31" applyNumberFormat="1" applyFont="1" applyFill="1" applyBorder="1" applyAlignment="1">
      <alignment horizontal="center" vertical="center" wrapText="1"/>
    </xf>
    <xf numFmtId="165" fontId="7" fillId="2" borderId="2" xfId="31" applyNumberFormat="1" applyFont="1" applyFill="1" applyBorder="1" applyAlignment="1">
      <alignment horizontal="center" vertical="center"/>
    </xf>
    <xf numFmtId="0" fontId="7" fillId="2" borderId="2" xfId="16" quotePrefix="1" applyFont="1" applyFill="1" applyBorder="1" applyAlignment="1">
      <alignment horizontal="center" vertical="center" wrapText="1"/>
    </xf>
    <xf numFmtId="0" fontId="7" fillId="2" borderId="2" xfId="16" applyFont="1" applyFill="1" applyBorder="1" applyAlignment="1">
      <alignment horizontal="center" vertical="center" wrapText="1"/>
    </xf>
    <xf numFmtId="0" fontId="7" fillId="2" borderId="6" xfId="16" applyFont="1" applyFill="1" applyBorder="1" applyAlignment="1">
      <alignment horizontal="center" vertical="center" wrapText="1"/>
    </xf>
    <xf numFmtId="0" fontId="7" fillId="2" borderId="1" xfId="16" applyFont="1" applyFill="1" applyBorder="1" applyAlignment="1">
      <alignment horizontal="center"/>
    </xf>
    <xf numFmtId="0" fontId="7" fillId="2" borderId="2" xfId="9" applyFont="1" applyFill="1" applyBorder="1" applyAlignment="1">
      <alignment horizontal="center" vertical="center" wrapText="1"/>
    </xf>
    <xf numFmtId="0" fontId="49" fillId="2" borderId="2" xfId="9" applyFont="1" applyFill="1" applyBorder="1" applyAlignment="1">
      <alignment vertical="center" wrapText="1"/>
    </xf>
    <xf numFmtId="0" fontId="49" fillId="2" borderId="2" xfId="9" applyFont="1" applyFill="1" applyBorder="1" applyAlignment="1">
      <alignment horizontal="center" vertical="center" wrapText="1"/>
    </xf>
    <xf numFmtId="0" fontId="12" fillId="2" borderId="2" xfId="40" applyFont="1" applyFill="1" applyBorder="1" applyAlignment="1">
      <alignment horizontal="center" vertical="center" wrapText="1"/>
    </xf>
    <xf numFmtId="165" fontId="7" fillId="2" borderId="2" xfId="40" applyNumberFormat="1" applyFont="1" applyFill="1" applyBorder="1" applyAlignment="1">
      <alignment horizontal="center" vertical="center" wrapText="1"/>
    </xf>
    <xf numFmtId="165" fontId="20" fillId="2" borderId="2" xfId="40" applyNumberFormat="1" applyFont="1" applyFill="1" applyBorder="1" applyAlignment="1">
      <alignment horizontal="center" vertical="center" wrapText="1"/>
    </xf>
    <xf numFmtId="165" fontId="25" fillId="0" borderId="0" xfId="30" applyNumberFormat="1" applyFont="1" applyAlignment="1">
      <alignment horizontal="center"/>
    </xf>
    <xf numFmtId="0" fontId="20" fillId="2" borderId="1" xfId="40" applyFont="1" applyFill="1" applyBorder="1"/>
    <xf numFmtId="0" fontId="20" fillId="2" borderId="1" xfId="40" applyFont="1" applyFill="1" applyBorder="1" applyAlignment="1">
      <alignment horizontal="center"/>
    </xf>
    <xf numFmtId="0" fontId="20" fillId="2" borderId="1" xfId="40" applyFont="1" applyFill="1" applyBorder="1" applyAlignment="1">
      <alignment wrapText="1"/>
    </xf>
    <xf numFmtId="9" fontId="7" fillId="2" borderId="1" xfId="39" applyNumberFormat="1" applyFont="1" applyFill="1" applyBorder="1" applyAlignment="1">
      <alignment horizontal="center" vertical="center" wrapText="1"/>
    </xf>
    <xf numFmtId="0" fontId="7" fillId="2" borderId="2" xfId="16" applyFont="1" applyFill="1" applyBorder="1" applyAlignment="1">
      <alignment horizontal="center" wrapText="1"/>
    </xf>
    <xf numFmtId="3" fontId="7" fillId="2" borderId="1" xfId="41" applyNumberFormat="1" applyFont="1" applyFill="1" applyBorder="1" applyAlignment="1">
      <alignment horizontal="center" vertical="center" wrapText="1"/>
    </xf>
    <xf numFmtId="0" fontId="7" fillId="2" borderId="1" xfId="9" applyFont="1" applyFill="1" applyBorder="1" applyAlignment="1">
      <alignment horizontal="center" vertical="center" wrapText="1"/>
    </xf>
    <xf numFmtId="0" fontId="22" fillId="2" borderId="2" xfId="34" applyFont="1" applyFill="1" applyBorder="1" applyAlignment="1">
      <alignment horizontal="center" vertical="center" wrapText="1"/>
    </xf>
    <xf numFmtId="0" fontId="20" fillId="2" borderId="2" xfId="34" applyFont="1" applyFill="1" applyBorder="1" applyAlignment="1">
      <alignment horizontal="center" vertical="center"/>
    </xf>
    <xf numFmtId="9" fontId="20" fillId="2" borderId="2" xfId="34" applyNumberFormat="1" applyFont="1" applyFill="1" applyBorder="1" applyAlignment="1">
      <alignment horizontal="center" vertical="center" wrapText="1"/>
    </xf>
    <xf numFmtId="0" fontId="22" fillId="2" borderId="2" xfId="34" applyFont="1" applyFill="1" applyBorder="1" applyAlignment="1">
      <alignment horizontal="center" vertical="center"/>
    </xf>
    <xf numFmtId="165" fontId="22" fillId="2" borderId="2" xfId="36" applyNumberFormat="1" applyFont="1" applyFill="1" applyBorder="1" applyAlignment="1">
      <alignment horizontal="center" vertical="center" wrapText="1"/>
    </xf>
    <xf numFmtId="165" fontId="7" fillId="2" borderId="1" xfId="31" applyNumberFormat="1" applyFont="1" applyFill="1" applyBorder="1" applyAlignment="1">
      <alignment horizontal="center" vertical="center"/>
    </xf>
    <xf numFmtId="165" fontId="7" fillId="2" borderId="1" xfId="31" applyNumberFormat="1" applyFont="1" applyFill="1" applyBorder="1" applyAlignment="1">
      <alignment horizontal="center" vertical="center" wrapText="1"/>
    </xf>
    <xf numFmtId="0" fontId="7" fillId="2" borderId="1" xfId="39" applyFont="1" applyFill="1" applyBorder="1" applyAlignment="1">
      <alignment horizontal="center" vertical="center" wrapText="1"/>
    </xf>
    <xf numFmtId="0" fontId="6" fillId="2" borderId="1" xfId="39" applyFont="1" applyFill="1" applyBorder="1" applyAlignment="1">
      <alignment horizontal="center" vertical="center" wrapText="1"/>
    </xf>
    <xf numFmtId="0" fontId="6" fillId="3" borderId="0" xfId="9" applyFill="1"/>
    <xf numFmtId="9" fontId="6" fillId="3" borderId="0" xfId="9" applyNumberFormat="1" applyFill="1" applyAlignment="1">
      <alignment horizontal="center"/>
    </xf>
    <xf numFmtId="0" fontId="6" fillId="3" borderId="1" xfId="9" applyFill="1" applyBorder="1"/>
    <xf numFmtId="9" fontId="6" fillId="3" borderId="1" xfId="9" applyNumberFormat="1" applyFill="1" applyBorder="1" applyAlignment="1">
      <alignment horizontal="center"/>
    </xf>
    <xf numFmtId="0" fontId="7" fillId="2" borderId="2" xfId="4" applyFont="1" applyFill="1" applyBorder="1" applyAlignment="1">
      <alignment horizontal="center" vertical="center" wrapText="1"/>
    </xf>
    <xf numFmtId="0" fontId="6" fillId="2" borderId="2" xfId="9" applyFill="1" applyBorder="1" applyAlignment="1">
      <alignment horizontal="center" vertical="center"/>
    </xf>
    <xf numFmtId="0" fontId="6" fillId="3" borderId="0" xfId="9" quotePrefix="1" applyFill="1"/>
    <xf numFmtId="0" fontId="6" fillId="3" borderId="1" xfId="9" quotePrefix="1" applyFill="1" applyBorder="1"/>
    <xf numFmtId="165" fontId="6" fillId="3" borderId="0" xfId="31" applyNumberFormat="1" applyFont="1" applyFill="1"/>
    <xf numFmtId="9" fontId="6" fillId="3" borderId="0" xfId="31" applyNumberFormat="1" applyFont="1" applyFill="1" applyAlignment="1">
      <alignment horizontal="center"/>
    </xf>
    <xf numFmtId="165" fontId="6" fillId="3" borderId="1" xfId="31" applyNumberFormat="1" applyFont="1" applyFill="1" applyBorder="1"/>
    <xf numFmtId="9" fontId="6" fillId="3" borderId="1" xfId="31" applyNumberFormat="1" applyFont="1" applyFill="1" applyBorder="1" applyAlignment="1">
      <alignment horizontal="center"/>
    </xf>
    <xf numFmtId="165" fontId="6" fillId="3" borderId="0" xfId="31" applyNumberFormat="1" applyFont="1" applyFill="1" applyAlignment="1">
      <alignment horizontal="center"/>
    </xf>
    <xf numFmtId="165" fontId="6" fillId="3" borderId="1" xfId="31" applyNumberFormat="1" applyFont="1" applyFill="1" applyBorder="1" applyAlignment="1">
      <alignment horizontal="center"/>
    </xf>
    <xf numFmtId="0" fontId="12" fillId="3" borderId="0" xfId="34" applyFont="1" applyFill="1"/>
    <xf numFmtId="9" fontId="12" fillId="3" borderId="0" xfId="34" applyNumberFormat="1" applyFont="1" applyFill="1"/>
    <xf numFmtId="0" fontId="20" fillId="3" borderId="0" xfId="34" applyFont="1" applyFill="1"/>
    <xf numFmtId="9" fontId="20" fillId="3" borderId="0" xfId="34" applyNumberFormat="1" applyFont="1" applyFill="1"/>
    <xf numFmtId="0" fontId="12" fillId="3" borderId="1" xfId="34" applyFont="1" applyFill="1" applyBorder="1"/>
    <xf numFmtId="9" fontId="12" fillId="3" borderId="1" xfId="34" applyNumberFormat="1" applyFont="1" applyFill="1" applyBorder="1"/>
    <xf numFmtId="0" fontId="21" fillId="3" borderId="0" xfId="34" applyFont="1" applyFill="1"/>
    <xf numFmtId="165" fontId="6" fillId="3" borderId="0" xfId="36" applyNumberFormat="1" applyFont="1" applyFill="1"/>
    <xf numFmtId="165" fontId="12" fillId="3" borderId="0" xfId="36" applyNumberFormat="1" applyFont="1" applyFill="1"/>
    <xf numFmtId="165" fontId="6" fillId="3" borderId="0" xfId="36" applyNumberFormat="1" applyFont="1" applyFill="1" applyBorder="1"/>
    <xf numFmtId="165" fontId="6" fillId="3" borderId="1" xfId="36" applyNumberFormat="1" applyFont="1" applyFill="1" applyBorder="1"/>
    <xf numFmtId="0" fontId="23" fillId="3" borderId="0" xfId="31" applyFont="1" applyFill="1"/>
    <xf numFmtId="165" fontId="12" fillId="3" borderId="0" xfId="31" applyNumberFormat="1" applyFont="1" applyFill="1"/>
    <xf numFmtId="0" fontId="14" fillId="3" borderId="0" xfId="7" applyFont="1" applyFill="1"/>
    <xf numFmtId="9" fontId="12" fillId="3" borderId="0" xfId="34" applyNumberFormat="1" applyFont="1" applyFill="1" applyAlignment="1">
      <alignment horizontal="center"/>
    </xf>
    <xf numFmtId="9" fontId="20" fillId="3" borderId="0" xfId="34" applyNumberFormat="1" applyFont="1" applyFill="1" applyAlignment="1">
      <alignment horizontal="center"/>
    </xf>
    <xf numFmtId="9" fontId="12" fillId="3" borderId="1" xfId="34" applyNumberFormat="1" applyFont="1" applyFill="1" applyBorder="1" applyAlignment="1">
      <alignment horizontal="center"/>
    </xf>
    <xf numFmtId="9" fontId="12" fillId="3" borderId="0" xfId="33" applyNumberFormat="1" applyFont="1" applyFill="1" applyAlignment="1">
      <alignment horizontal="center"/>
    </xf>
    <xf numFmtId="165" fontId="6" fillId="3" borderId="0" xfId="36" applyNumberFormat="1" applyFont="1" applyFill="1" applyAlignment="1">
      <alignment horizontal="center"/>
    </xf>
    <xf numFmtId="165" fontId="6" fillId="3" borderId="0" xfId="36" applyNumberFormat="1" applyFont="1" applyFill="1" applyBorder="1" applyAlignment="1">
      <alignment horizontal="center"/>
    </xf>
    <xf numFmtId="165" fontId="6" fillId="3" borderId="1" xfId="36" applyNumberFormat="1" applyFont="1" applyFill="1" applyBorder="1" applyAlignment="1">
      <alignment horizontal="center"/>
    </xf>
    <xf numFmtId="165" fontId="6" fillId="3" borderId="0" xfId="9" applyNumberFormat="1" applyFill="1" applyAlignment="1">
      <alignment horizontal="center"/>
    </xf>
    <xf numFmtId="165" fontId="6" fillId="3" borderId="1" xfId="9" applyNumberFormat="1" applyFill="1" applyBorder="1" applyAlignment="1">
      <alignment horizontal="center"/>
    </xf>
    <xf numFmtId="0" fontId="40" fillId="3" borderId="0" xfId="7" quotePrefix="1" applyFont="1" applyFill="1" applyAlignment="1">
      <alignment horizontal="left" vertical="top" wrapText="1"/>
    </xf>
    <xf numFmtId="9" fontId="6" fillId="3" borderId="0" xfId="7" applyNumberFormat="1" applyFont="1" applyFill="1" applyAlignment="1">
      <alignment horizontal="center" vertical="top" wrapText="1"/>
    </xf>
    <xf numFmtId="9" fontId="6" fillId="3" borderId="17" xfId="7" applyNumberFormat="1" applyFont="1" applyFill="1" applyBorder="1" applyAlignment="1">
      <alignment horizontal="center" vertical="top" wrapText="1"/>
    </xf>
    <xf numFmtId="16" fontId="50" fillId="3" borderId="0" xfId="7" quotePrefix="1" applyNumberFormat="1" applyFont="1" applyFill="1" applyAlignment="1">
      <alignment horizontal="left" vertical="top" wrapText="1"/>
    </xf>
    <xf numFmtId="0" fontId="50" fillId="3" borderId="0" xfId="7" quotePrefix="1" applyFont="1" applyFill="1" applyAlignment="1">
      <alignment horizontal="left" vertical="top" wrapText="1"/>
    </xf>
    <xf numFmtId="0" fontId="50" fillId="3" borderId="1" xfId="7" quotePrefix="1" applyFont="1" applyFill="1" applyBorder="1" applyAlignment="1">
      <alignment horizontal="left" vertical="top" wrapText="1"/>
    </xf>
    <xf numFmtId="9" fontId="6" fillId="3" borderId="1" xfId="7" applyNumberFormat="1" applyFont="1" applyFill="1" applyBorder="1" applyAlignment="1">
      <alignment horizontal="center" vertical="top" wrapText="1"/>
    </xf>
    <xf numFmtId="9" fontId="6" fillId="3" borderId="11" xfId="7" applyNumberFormat="1" applyFont="1" applyFill="1" applyBorder="1" applyAlignment="1">
      <alignment horizontal="center" vertical="top" wrapText="1"/>
    </xf>
    <xf numFmtId="0" fontId="8" fillId="3" borderId="0" xfId="9" applyFont="1" applyFill="1"/>
    <xf numFmtId="9" fontId="8" fillId="3" borderId="0" xfId="9" applyNumberFormat="1" applyFont="1" applyFill="1"/>
    <xf numFmtId="166" fontId="6" fillId="3" borderId="0" xfId="9" applyNumberFormat="1" applyFill="1"/>
    <xf numFmtId="166" fontId="8" fillId="3" borderId="0" xfId="9" applyNumberFormat="1" applyFont="1" applyFill="1"/>
    <xf numFmtId="0" fontId="6" fillId="3" borderId="0" xfId="16" applyFill="1" applyAlignment="1">
      <alignment horizontal="left"/>
    </xf>
    <xf numFmtId="173" fontId="6" fillId="3" borderId="0" xfId="16" applyNumberFormat="1" applyFill="1" applyAlignment="1">
      <alignment horizontal="center" wrapText="1"/>
    </xf>
    <xf numFmtId="170" fontId="6" fillId="3" borderId="0" xfId="16" applyNumberFormat="1" applyFill="1" applyAlignment="1">
      <alignment horizontal="center"/>
    </xf>
    <xf numFmtId="0" fontId="6" fillId="3" borderId="0" xfId="16" quotePrefix="1" applyFill="1" applyAlignment="1">
      <alignment horizontal="left"/>
    </xf>
    <xf numFmtId="0" fontId="6" fillId="3" borderId="1" xfId="16" applyFill="1" applyBorder="1" applyAlignment="1">
      <alignment horizontal="left"/>
    </xf>
    <xf numFmtId="173" fontId="6" fillId="3" borderId="1" xfId="16" applyNumberFormat="1" applyFill="1" applyBorder="1" applyAlignment="1">
      <alignment horizontal="center" wrapText="1"/>
    </xf>
    <xf numFmtId="170" fontId="6" fillId="3" borderId="1" xfId="16" applyNumberFormat="1" applyFill="1" applyBorder="1" applyAlignment="1">
      <alignment horizontal="center"/>
    </xf>
    <xf numFmtId="0" fontId="6" fillId="3" borderId="0" xfId="16" applyFill="1"/>
    <xf numFmtId="0" fontId="6" fillId="3" borderId="0" xfId="16" applyFill="1" applyAlignment="1">
      <alignment horizontal="center"/>
    </xf>
    <xf numFmtId="170" fontId="6" fillId="3" borderId="0" xfId="9" applyNumberFormat="1" applyFill="1" applyAlignment="1">
      <alignment horizontal="center"/>
    </xf>
    <xf numFmtId="9" fontId="6" fillId="3" borderId="0" xfId="3" applyFont="1" applyFill="1" applyAlignment="1">
      <alignment horizontal="center"/>
    </xf>
    <xf numFmtId="170" fontId="6" fillId="3" borderId="1" xfId="9" applyNumberFormat="1" applyFill="1" applyBorder="1" applyAlignment="1">
      <alignment horizontal="center"/>
    </xf>
    <xf numFmtId="9" fontId="6" fillId="3" borderId="1" xfId="3" applyFont="1" applyFill="1" applyBorder="1" applyAlignment="1">
      <alignment horizontal="center"/>
    </xf>
    <xf numFmtId="0" fontId="6" fillId="3" borderId="0" xfId="39" applyFont="1" applyFill="1" applyAlignment="1">
      <alignment horizontal="left" indent="1"/>
    </xf>
    <xf numFmtId="9" fontId="6" fillId="3" borderId="0" xfId="39" applyNumberFormat="1" applyFont="1" applyFill="1"/>
    <xf numFmtId="0" fontId="6" fillId="3" borderId="1" xfId="39" applyFont="1" applyFill="1" applyBorder="1" applyAlignment="1">
      <alignment horizontal="left" indent="1"/>
    </xf>
    <xf numFmtId="9" fontId="6" fillId="3" borderId="1" xfId="39" applyNumberFormat="1" applyFont="1" applyFill="1" applyBorder="1"/>
    <xf numFmtId="0" fontId="51" fillId="3" borderId="0" xfId="39" applyFont="1" applyFill="1" applyAlignment="1">
      <alignment horizontal="left" indent="1"/>
    </xf>
    <xf numFmtId="0" fontId="8" fillId="3" borderId="0" xfId="39" applyFont="1" applyFill="1"/>
    <xf numFmtId="0" fontId="7" fillId="3" borderId="0" xfId="39" applyFont="1" applyFill="1" applyAlignment="1">
      <alignment horizontal="left"/>
    </xf>
    <xf numFmtId="0" fontId="6" fillId="3" borderId="0" xfId="39" applyFont="1" applyFill="1"/>
    <xf numFmtId="0" fontId="14" fillId="3" borderId="0" xfId="7" applyFont="1" applyFill="1" applyAlignment="1">
      <alignment vertical="top"/>
    </xf>
    <xf numFmtId="0" fontId="6" fillId="3" borderId="0" xfId="39" applyFont="1" applyFill="1" applyAlignment="1">
      <alignment wrapText="1"/>
    </xf>
    <xf numFmtId="0" fontId="7" fillId="3" borderId="0" xfId="39" applyFont="1" applyFill="1" applyAlignment="1">
      <alignment wrapText="1"/>
    </xf>
    <xf numFmtId="0" fontId="12" fillId="3" borderId="0" xfId="40" applyFont="1" applyFill="1"/>
    <xf numFmtId="165" fontId="12" fillId="3" borderId="0" xfId="40" applyNumberFormat="1" applyFont="1" applyFill="1" applyAlignment="1">
      <alignment horizontal="center"/>
    </xf>
    <xf numFmtId="0" fontId="12" fillId="3" borderId="1" xfId="40" applyFont="1" applyFill="1" applyBorder="1"/>
    <xf numFmtId="165" fontId="12" fillId="3" borderId="1" xfId="40" applyNumberFormat="1" applyFont="1" applyFill="1" applyBorder="1" applyAlignment="1">
      <alignment horizontal="center"/>
    </xf>
    <xf numFmtId="9" fontId="12" fillId="3" borderId="0" xfId="40" applyNumberFormat="1" applyFont="1" applyFill="1" applyAlignment="1">
      <alignment horizontal="center"/>
    </xf>
    <xf numFmtId="9" fontId="12" fillId="3" borderId="1" xfId="40" applyNumberFormat="1" applyFont="1" applyFill="1" applyBorder="1" applyAlignment="1">
      <alignment horizontal="center"/>
    </xf>
    <xf numFmtId="0" fontId="12" fillId="3" borderId="0" xfId="40" applyFont="1" applyFill="1" applyAlignment="1">
      <alignment horizontal="left"/>
    </xf>
    <xf numFmtId="1" fontId="12" fillId="3" borderId="0" xfId="40" applyNumberFormat="1" applyFont="1" applyFill="1" applyAlignment="1">
      <alignment horizontal="left" wrapText="1"/>
    </xf>
    <xf numFmtId="165" fontId="12" fillId="3" borderId="0" xfId="40" applyNumberFormat="1" applyFont="1" applyFill="1" applyAlignment="1">
      <alignment horizontal="left" wrapText="1"/>
    </xf>
    <xf numFmtId="9" fontId="12" fillId="3" borderId="0" xfId="40" applyNumberFormat="1" applyFont="1" applyFill="1" applyAlignment="1">
      <alignment horizontal="center" wrapText="1"/>
    </xf>
    <xf numFmtId="0" fontId="12" fillId="3" borderId="1" xfId="40" applyFont="1" applyFill="1" applyBorder="1" applyAlignment="1">
      <alignment wrapText="1"/>
    </xf>
    <xf numFmtId="165" fontId="6" fillId="3" borderId="1" xfId="40" applyNumberFormat="1" applyFont="1" applyFill="1" applyBorder="1" applyAlignment="1">
      <alignment horizontal="center" wrapText="1"/>
    </xf>
    <xf numFmtId="9" fontId="6" fillId="3" borderId="1" xfId="40" applyNumberFormat="1" applyFont="1" applyFill="1" applyBorder="1" applyAlignment="1">
      <alignment horizontal="center" wrapText="1"/>
    </xf>
    <xf numFmtId="1" fontId="12" fillId="3" borderId="1" xfId="40" applyNumberFormat="1" applyFont="1" applyFill="1" applyBorder="1" applyAlignment="1">
      <alignment horizontal="left" wrapText="1"/>
    </xf>
    <xf numFmtId="165" fontId="12" fillId="3" borderId="1" xfId="40" applyNumberFormat="1" applyFont="1" applyFill="1" applyBorder="1" applyAlignment="1">
      <alignment horizontal="left" wrapText="1"/>
    </xf>
    <xf numFmtId="9" fontId="12" fillId="3" borderId="1" xfId="40" applyNumberFormat="1" applyFont="1" applyFill="1" applyBorder="1" applyAlignment="1">
      <alignment horizontal="center" wrapText="1"/>
    </xf>
    <xf numFmtId="0" fontId="6" fillId="3" borderId="0" xfId="9" applyFill="1" applyAlignment="1">
      <alignment horizontal="center"/>
    </xf>
    <xf numFmtId="9" fontId="6" fillId="3" borderId="0" xfId="3" applyFont="1" applyFill="1" applyBorder="1" applyAlignment="1">
      <alignment horizontal="center"/>
    </xf>
    <xf numFmtId="0" fontId="6" fillId="3" borderId="1" xfId="9" applyFill="1" applyBorder="1" applyAlignment="1">
      <alignment horizontal="center"/>
    </xf>
    <xf numFmtId="0" fontId="6" fillId="3" borderId="0" xfId="9" applyFill="1" applyAlignment="1">
      <alignment vertical="center" wrapText="1"/>
    </xf>
    <xf numFmtId="0" fontId="6" fillId="3" borderId="0" xfId="9" applyFill="1" applyAlignment="1">
      <alignment horizontal="right" vertical="center" wrapText="1"/>
    </xf>
    <xf numFmtId="6" fontId="6" fillId="3" borderId="0" xfId="9" applyNumberFormat="1" applyFill="1" applyAlignment="1">
      <alignment horizontal="right" vertical="center" wrapText="1"/>
    </xf>
    <xf numFmtId="0" fontId="6" fillId="3" borderId="1" xfId="9" applyFill="1" applyBorder="1" applyAlignment="1">
      <alignment vertical="center" wrapText="1"/>
    </xf>
    <xf numFmtId="0" fontId="6" fillId="3" borderId="1" xfId="9" applyFill="1" applyBorder="1" applyAlignment="1">
      <alignment horizontal="right" vertical="center" wrapText="1"/>
    </xf>
    <xf numFmtId="6" fontId="6" fillId="3" borderId="1" xfId="9" applyNumberFormat="1" applyFill="1" applyBorder="1" applyAlignment="1">
      <alignment horizontal="right" vertical="center" wrapText="1"/>
    </xf>
    <xf numFmtId="9" fontId="6" fillId="3" borderId="0" xfId="3" applyFont="1" applyFill="1"/>
    <xf numFmtId="9" fontId="6" fillId="3" borderId="1" xfId="3" applyFont="1" applyFill="1" applyBorder="1"/>
    <xf numFmtId="165" fontId="6" fillId="3" borderId="0" xfId="31" quotePrefix="1" applyNumberFormat="1" applyFont="1" applyFill="1"/>
    <xf numFmtId="171" fontId="6" fillId="3" borderId="0" xfId="31" applyNumberFormat="1" applyFont="1" applyFill="1" applyAlignment="1">
      <alignment horizontal="center"/>
    </xf>
    <xf numFmtId="171" fontId="6" fillId="3" borderId="1" xfId="31" applyNumberFormat="1" applyFont="1" applyFill="1" applyBorder="1" applyAlignment="1">
      <alignment horizontal="center"/>
    </xf>
    <xf numFmtId="171" fontId="6" fillId="3" borderId="0" xfId="16" applyNumberFormat="1" applyFill="1" applyAlignment="1">
      <alignment horizontal="center"/>
    </xf>
    <xf numFmtId="165" fontId="6" fillId="3" borderId="0" xfId="16" applyNumberFormat="1" applyFill="1" applyAlignment="1">
      <alignment horizontal="center"/>
    </xf>
    <xf numFmtId="0" fontId="6" fillId="3" borderId="1" xfId="16" applyFill="1" applyBorder="1"/>
    <xf numFmtId="9" fontId="6" fillId="3" borderId="0" xfId="7" applyNumberFormat="1" applyFont="1" applyFill="1"/>
    <xf numFmtId="0" fontId="12" fillId="3" borderId="1" xfId="7" applyFill="1" applyBorder="1"/>
    <xf numFmtId="9" fontId="6" fillId="3" borderId="1" xfId="7" applyNumberFormat="1" applyFont="1" applyFill="1" applyBorder="1"/>
    <xf numFmtId="5" fontId="12" fillId="3" borderId="0" xfId="6" applyNumberFormat="1" applyFont="1" applyFill="1" applyAlignment="1">
      <alignment horizontal="left"/>
    </xf>
    <xf numFmtId="9" fontId="12" fillId="3" borderId="0" xfId="6" applyNumberFormat="1" applyFont="1" applyFill="1" applyAlignment="1">
      <alignment horizontal="right"/>
    </xf>
    <xf numFmtId="5" fontId="12" fillId="3" borderId="1" xfId="6" applyNumberFormat="1" applyFont="1" applyFill="1" applyBorder="1" applyAlignment="1">
      <alignment horizontal="left"/>
    </xf>
    <xf numFmtId="9" fontId="12" fillId="3" borderId="1" xfId="6" applyNumberFormat="1" applyFont="1" applyFill="1" applyBorder="1" applyAlignment="1">
      <alignment horizontal="right"/>
    </xf>
    <xf numFmtId="0" fontId="6" fillId="3" borderId="0" xfId="9" applyFill="1" applyAlignment="1">
      <alignment horizontal="left"/>
    </xf>
    <xf numFmtId="0" fontId="34" fillId="3" borderId="0" xfId="9" applyFont="1" applyFill="1"/>
    <xf numFmtId="170" fontId="34" fillId="3" borderId="0" xfId="9" applyNumberFormat="1" applyFont="1" applyFill="1" applyAlignment="1">
      <alignment horizontal="center"/>
    </xf>
    <xf numFmtId="5" fontId="34" fillId="3" borderId="0" xfId="9" applyNumberFormat="1" applyFont="1" applyFill="1" applyAlignment="1">
      <alignment horizontal="right"/>
    </xf>
    <xf numFmtId="0" fontId="49" fillId="3" borderId="2" xfId="9" applyFont="1" applyFill="1" applyBorder="1"/>
    <xf numFmtId="170" fontId="49" fillId="3" borderId="2" xfId="9" applyNumberFormat="1" applyFont="1" applyFill="1" applyBorder="1" applyAlignment="1">
      <alignment horizontal="center"/>
    </xf>
    <xf numFmtId="5" fontId="49" fillId="3" borderId="2" xfId="9" applyNumberFormat="1" applyFont="1" applyFill="1" applyBorder="1" applyAlignment="1">
      <alignment horizontal="right"/>
    </xf>
    <xf numFmtId="0" fontId="6" fillId="3" borderId="0" xfId="35" applyFill="1"/>
    <xf numFmtId="5" fontId="12" fillId="3" borderId="0" xfId="6" applyNumberFormat="1" applyFont="1" applyFill="1" applyBorder="1" applyAlignment="1">
      <alignment horizontal="right"/>
    </xf>
    <xf numFmtId="165" fontId="6" fillId="3" borderId="0" xfId="35" applyNumberFormat="1" applyFill="1" applyAlignment="1">
      <alignment horizontal="right"/>
    </xf>
    <xf numFmtId="0" fontId="6" fillId="3" borderId="0" xfId="35" applyFill="1" applyAlignment="1">
      <alignment horizontal="right"/>
    </xf>
    <xf numFmtId="0" fontId="6" fillId="3" borderId="1" xfId="35" applyFill="1" applyBorder="1"/>
    <xf numFmtId="5" fontId="12" fillId="3" borderId="1" xfId="6" applyNumberFormat="1" applyFont="1" applyFill="1" applyBorder="1" applyAlignment="1">
      <alignment horizontal="right"/>
    </xf>
    <xf numFmtId="0" fontId="6" fillId="3" borderId="0" xfId="7" applyFont="1" applyFill="1" applyAlignment="1">
      <alignment horizontal="left" vertical="top" wrapText="1"/>
    </xf>
    <xf numFmtId="175" fontId="40" fillId="3" borderId="0" xfId="7" applyNumberFormat="1" applyFont="1" applyFill="1" applyAlignment="1">
      <alignment horizontal="right" vertical="top" wrapText="1"/>
    </xf>
    <xf numFmtId="3" fontId="40" fillId="3" borderId="0" xfId="7" applyNumberFormat="1" applyFont="1" applyFill="1" applyAlignment="1">
      <alignment horizontal="right" vertical="top" wrapText="1"/>
    </xf>
    <xf numFmtId="174" fontId="40" fillId="3" borderId="0" xfId="7" applyNumberFormat="1" applyFont="1" applyFill="1" applyAlignment="1">
      <alignment horizontal="right" vertical="top" wrapText="1"/>
    </xf>
    <xf numFmtId="0" fontId="6" fillId="3" borderId="1" xfId="7" applyFont="1" applyFill="1" applyBorder="1" applyAlignment="1">
      <alignment horizontal="left" vertical="top" wrapText="1"/>
    </xf>
    <xf numFmtId="175" fontId="40" fillId="3" borderId="1" xfId="7" applyNumberFormat="1" applyFont="1" applyFill="1" applyBorder="1" applyAlignment="1">
      <alignment horizontal="right" vertical="top" wrapText="1"/>
    </xf>
    <xf numFmtId="3" fontId="40" fillId="3" borderId="1" xfId="7" applyNumberFormat="1" applyFont="1" applyFill="1" applyBorder="1" applyAlignment="1">
      <alignment horizontal="right" vertical="top" wrapText="1"/>
    </xf>
    <xf numFmtId="0" fontId="14" fillId="3" borderId="0" xfId="35" applyFont="1" applyFill="1" applyAlignment="1">
      <alignment vertical="top"/>
    </xf>
    <xf numFmtId="0" fontId="6" fillId="3" borderId="0" xfId="35" applyFill="1" applyAlignment="1">
      <alignment vertical="top"/>
    </xf>
    <xf numFmtId="173" fontId="12" fillId="3" borderId="0" xfId="6" applyNumberFormat="1" applyFont="1" applyFill="1" applyBorder="1"/>
    <xf numFmtId="173" fontId="6" fillId="3" borderId="0" xfId="35" applyNumberFormat="1" applyFill="1"/>
    <xf numFmtId="173" fontId="12" fillId="3" borderId="1" xfId="6" applyNumberFormat="1" applyFont="1" applyFill="1" applyBorder="1"/>
    <xf numFmtId="173" fontId="6" fillId="3" borderId="1" xfId="35" applyNumberFormat="1" applyFill="1" applyBorder="1"/>
    <xf numFmtId="0" fontId="6" fillId="3" borderId="0" xfId="4" applyFill="1"/>
    <xf numFmtId="9" fontId="6" fillId="3" borderId="0" xfId="4" applyNumberFormat="1" applyFill="1" applyAlignment="1">
      <alignment horizontal="center"/>
    </xf>
    <xf numFmtId="0" fontId="6" fillId="3" borderId="1" xfId="4" applyFill="1" applyBorder="1"/>
    <xf numFmtId="9" fontId="6" fillId="3" borderId="1" xfId="4" applyNumberFormat="1" applyFill="1" applyBorder="1" applyAlignment="1">
      <alignment horizontal="center"/>
    </xf>
    <xf numFmtId="0" fontId="4" fillId="3" borderId="0" xfId="4" applyFont="1" applyFill="1"/>
    <xf numFmtId="0" fontId="6" fillId="3" borderId="0" xfId="4" applyFill="1" applyAlignment="1">
      <alignment wrapText="1"/>
    </xf>
    <xf numFmtId="165" fontId="6" fillId="3" borderId="0" xfId="2" applyNumberFormat="1" applyFill="1"/>
    <xf numFmtId="170" fontId="6" fillId="3" borderId="0" xfId="11" applyNumberFormat="1" applyFont="1" applyFill="1" applyBorder="1" applyAlignment="1">
      <alignment horizontal="center"/>
    </xf>
    <xf numFmtId="0" fontId="6" fillId="3" borderId="1" xfId="4" applyFill="1" applyBorder="1" applyAlignment="1">
      <alignment wrapText="1"/>
    </xf>
    <xf numFmtId="177" fontId="6" fillId="3" borderId="1" xfId="4" applyNumberFormat="1" applyFill="1" applyBorder="1" applyAlignment="1">
      <alignment horizontal="center"/>
    </xf>
    <xf numFmtId="165" fontId="6" fillId="3" borderId="1" xfId="2" applyNumberFormat="1" applyFill="1" applyBorder="1"/>
    <xf numFmtId="0" fontId="14" fillId="3" borderId="0" xfId="16" applyFont="1" applyFill="1"/>
    <xf numFmtId="2" fontId="6" fillId="3" borderId="0" xfId="16" applyNumberFormat="1" applyFill="1"/>
    <xf numFmtId="169" fontId="6" fillId="3" borderId="0" xfId="9" applyNumberFormat="1" applyFill="1"/>
    <xf numFmtId="169" fontId="6" fillId="3" borderId="0" xfId="9" quotePrefix="1" applyNumberFormat="1" applyFill="1" applyAlignment="1">
      <alignment horizontal="right"/>
    </xf>
    <xf numFmtId="169" fontId="6" fillId="3" borderId="1" xfId="9" applyNumberFormat="1" applyFill="1" applyBorder="1"/>
    <xf numFmtId="165" fontId="6" fillId="3" borderId="1" xfId="9" applyNumberFormat="1" applyFill="1" applyBorder="1"/>
    <xf numFmtId="166" fontId="38" fillId="3" borderId="0" xfId="9" applyNumberFormat="1" applyFont="1" applyFill="1"/>
    <xf numFmtId="169" fontId="6" fillId="3" borderId="0" xfId="9" quotePrefix="1" applyNumberFormat="1" applyFill="1" applyAlignment="1">
      <alignment horizontal="center"/>
    </xf>
    <xf numFmtId="9" fontId="6" fillId="3" borderId="0" xfId="9" applyNumberFormat="1" applyFill="1"/>
    <xf numFmtId="0" fontId="14" fillId="3" borderId="0" xfId="16" applyFont="1" applyFill="1" applyAlignment="1">
      <alignment vertical="top"/>
    </xf>
    <xf numFmtId="169" fontId="6" fillId="3" borderId="0" xfId="5" applyNumberFormat="1" applyFill="1" applyAlignment="1">
      <alignment vertical="top"/>
    </xf>
    <xf numFmtId="9" fontId="37" fillId="3" borderId="0" xfId="3" applyFont="1" applyFill="1"/>
    <xf numFmtId="0" fontId="6" fillId="3" borderId="0" xfId="5" applyFill="1" applyAlignment="1">
      <alignment vertical="top"/>
    </xf>
    <xf numFmtId="169" fontId="6" fillId="3" borderId="0" xfId="4" applyNumberFormat="1" applyFill="1" applyAlignment="1">
      <alignment horizontal="center"/>
    </xf>
    <xf numFmtId="169" fontId="6" fillId="3" borderId="1" xfId="4" applyNumberFormat="1" applyFill="1" applyBorder="1" applyAlignment="1">
      <alignment horizontal="center"/>
    </xf>
    <xf numFmtId="0" fontId="7" fillId="3" borderId="2" xfId="4" applyFont="1" applyFill="1" applyBorder="1"/>
    <xf numFmtId="169" fontId="7" fillId="3" borderId="2" xfId="4" applyNumberFormat="1" applyFont="1" applyFill="1" applyBorder="1" applyAlignment="1">
      <alignment horizontal="center"/>
    </xf>
    <xf numFmtId="9" fontId="6" fillId="3" borderId="0" xfId="4" applyNumberFormat="1" applyFill="1"/>
    <xf numFmtId="0" fontId="6" fillId="3" borderId="0" xfId="4" quotePrefix="1" applyFill="1"/>
    <xf numFmtId="0" fontId="7" fillId="3" borderId="2" xfId="9" applyFont="1" applyFill="1" applyBorder="1"/>
    <xf numFmtId="169" fontId="7" fillId="3" borderId="2" xfId="9" applyNumberFormat="1" applyFont="1" applyFill="1" applyBorder="1"/>
    <xf numFmtId="10" fontId="6" fillId="3" borderId="1" xfId="9" applyNumberFormat="1" applyFill="1" applyBorder="1" applyAlignment="1">
      <alignment horizontal="center"/>
    </xf>
    <xf numFmtId="173" fontId="6" fillId="3" borderId="0" xfId="9" applyNumberFormat="1" applyFill="1"/>
    <xf numFmtId="173" fontId="6" fillId="3" borderId="1" xfId="9" applyNumberFormat="1" applyFill="1" applyBorder="1"/>
    <xf numFmtId="0" fontId="20" fillId="3" borderId="2" xfId="9" applyFont="1" applyFill="1" applyBorder="1"/>
    <xf numFmtId="173" fontId="7" fillId="3" borderId="2" xfId="9" applyNumberFormat="1" applyFont="1" applyFill="1" applyBorder="1"/>
    <xf numFmtId="0" fontId="7" fillId="3" borderId="0" xfId="4" quotePrefix="1" applyFont="1" applyFill="1"/>
    <xf numFmtId="0" fontId="7" fillId="3" borderId="6" xfId="4" quotePrefix="1" applyFont="1" applyFill="1" applyBorder="1"/>
    <xf numFmtId="9" fontId="6" fillId="3" borderId="6" xfId="4" applyNumberFormat="1" applyFill="1" applyBorder="1" applyAlignment="1">
      <alignment horizontal="center"/>
    </xf>
    <xf numFmtId="0" fontId="7" fillId="3" borderId="1" xfId="4" quotePrefix="1" applyFont="1" applyFill="1" applyBorder="1"/>
    <xf numFmtId="0" fontId="20" fillId="3" borderId="0" xfId="4" quotePrefix="1" applyFont="1" applyFill="1" applyAlignment="1">
      <alignment horizontal="center"/>
    </xf>
    <xf numFmtId="165" fontId="12" fillId="3" borderId="0" xfId="4" applyNumberFormat="1" applyFont="1" applyFill="1" applyAlignment="1">
      <alignment horizontal="center"/>
    </xf>
    <xf numFmtId="165" fontId="12" fillId="3" borderId="0" xfId="4" applyNumberFormat="1" applyFont="1" applyFill="1" applyAlignment="1">
      <alignment wrapText="1"/>
    </xf>
    <xf numFmtId="166" fontId="25" fillId="3" borderId="0" xfId="19" applyNumberFormat="1" applyFont="1" applyFill="1"/>
    <xf numFmtId="0" fontId="12" fillId="3" borderId="0" xfId="4" applyFont="1" applyFill="1"/>
    <xf numFmtId="0" fontId="20" fillId="3" borderId="0" xfId="4" applyFont="1" applyFill="1" applyAlignment="1">
      <alignment horizontal="center"/>
    </xf>
    <xf numFmtId="9" fontId="12" fillId="3" borderId="0" xfId="4" applyNumberFormat="1" applyFont="1" applyFill="1"/>
    <xf numFmtId="0" fontId="20" fillId="3" borderId="1" xfId="4" applyFont="1" applyFill="1" applyBorder="1" applyAlignment="1">
      <alignment horizontal="center"/>
    </xf>
    <xf numFmtId="165" fontId="12" fillId="3" borderId="1" xfId="4" applyNumberFormat="1" applyFont="1" applyFill="1" applyBorder="1" applyAlignment="1">
      <alignment horizontal="center"/>
    </xf>
    <xf numFmtId="9" fontId="12" fillId="3" borderId="1" xfId="4" applyNumberFormat="1" applyFont="1" applyFill="1" applyBorder="1"/>
    <xf numFmtId="165" fontId="12" fillId="3" borderId="1" xfId="4" applyNumberFormat="1" applyFont="1" applyFill="1" applyBorder="1" applyAlignment="1">
      <alignment wrapText="1"/>
    </xf>
    <xf numFmtId="165" fontId="6" fillId="3" borderId="0" xfId="4" applyNumberFormat="1" applyFill="1"/>
    <xf numFmtId="9" fontId="14" fillId="3" borderId="0" xfId="16" applyNumberFormat="1" applyFont="1" applyFill="1" applyAlignment="1">
      <alignment vertical="top"/>
    </xf>
    <xf numFmtId="0" fontId="8" fillId="3" borderId="0" xfId="4" quotePrefix="1" applyFont="1" applyFill="1" applyAlignment="1">
      <alignment horizontal="center"/>
    </xf>
    <xf numFmtId="9" fontId="0" fillId="3" borderId="0" xfId="19" applyFont="1" applyFill="1" applyBorder="1"/>
    <xf numFmtId="0" fontId="6" fillId="3" borderId="13" xfId="4" applyFill="1" applyBorder="1"/>
    <xf numFmtId="0" fontId="6" fillId="3" borderId="17" xfId="4" applyFill="1" applyBorder="1"/>
    <xf numFmtId="0" fontId="7" fillId="3" borderId="0" xfId="4" applyFont="1" applyFill="1" applyAlignment="1">
      <alignment horizontal="center"/>
    </xf>
    <xf numFmtId="0" fontId="8" fillId="3" borderId="13" xfId="4" applyFont="1" applyFill="1" applyBorder="1"/>
    <xf numFmtId="0" fontId="8" fillId="3" borderId="0" xfId="4" applyFont="1" applyFill="1"/>
    <xf numFmtId="165" fontId="6" fillId="3" borderId="0" xfId="33" applyNumberFormat="1" applyFont="1" applyFill="1" applyAlignment="1">
      <alignment horizontal="right"/>
    </xf>
    <xf numFmtId="165" fontId="6" fillId="3" borderId="0" xfId="33" applyNumberFormat="1" applyFont="1" applyFill="1"/>
    <xf numFmtId="165" fontId="34" fillId="3" borderId="0" xfId="33" applyNumberFormat="1" applyFont="1" applyFill="1"/>
    <xf numFmtId="165" fontId="12" fillId="3" borderId="0" xfId="33" applyNumberFormat="1" applyFont="1" applyFill="1"/>
    <xf numFmtId="9" fontId="6" fillId="3" borderId="13" xfId="19" applyFont="1" applyFill="1" applyBorder="1"/>
    <xf numFmtId="9" fontId="6" fillId="3" borderId="17" xfId="19" applyFont="1" applyFill="1" applyBorder="1"/>
    <xf numFmtId="9" fontId="6" fillId="3" borderId="13" xfId="19" applyFont="1" applyFill="1" applyBorder="1" applyAlignment="1">
      <alignment horizontal="right"/>
    </xf>
    <xf numFmtId="9" fontId="6" fillId="3" borderId="17" xfId="19" applyFont="1" applyFill="1" applyBorder="1" applyAlignment="1">
      <alignment horizontal="right"/>
    </xf>
    <xf numFmtId="0" fontId="10" fillId="3" borderId="13" xfId="4" applyFont="1" applyFill="1" applyBorder="1"/>
    <xf numFmtId="0" fontId="9" fillId="3" borderId="10" xfId="4" applyFont="1" applyFill="1" applyBorder="1"/>
    <xf numFmtId="0" fontId="9" fillId="3" borderId="1" xfId="4" applyFont="1" applyFill="1" applyBorder="1"/>
    <xf numFmtId="165" fontId="7" fillId="3" borderId="1" xfId="33" applyNumberFormat="1" applyFont="1" applyFill="1" applyBorder="1" applyAlignment="1">
      <alignment horizontal="right"/>
    </xf>
    <xf numFmtId="165" fontId="7" fillId="3" borderId="1" xfId="33" applyNumberFormat="1" applyFont="1" applyFill="1" applyBorder="1"/>
    <xf numFmtId="9" fontId="6" fillId="3" borderId="10" xfId="19" applyFont="1" applyFill="1" applyBorder="1"/>
    <xf numFmtId="9" fontId="6" fillId="3" borderId="11" xfId="19" applyFont="1" applyFill="1" applyBorder="1"/>
    <xf numFmtId="165" fontId="7" fillId="3" borderId="0" xfId="33" applyNumberFormat="1" applyFont="1" applyFill="1" applyAlignment="1">
      <alignment horizontal="right"/>
    </xf>
    <xf numFmtId="9" fontId="8" fillId="3" borderId="0" xfId="4" applyNumberFormat="1" applyFont="1" applyFill="1" applyAlignment="1">
      <alignment horizontal="left"/>
    </xf>
    <xf numFmtId="165" fontId="6" fillId="3" borderId="0" xfId="6" applyNumberFormat="1" applyFont="1" applyFill="1" applyBorder="1"/>
    <xf numFmtId="165" fontId="42" fillId="3" borderId="0" xfId="33" applyNumberFormat="1" applyFont="1" applyFill="1" applyAlignment="1">
      <alignment horizontal="right" wrapText="1"/>
    </xf>
    <xf numFmtId="0" fontId="43" fillId="3" borderId="0" xfId="33" applyFont="1" applyFill="1"/>
    <xf numFmtId="165" fontId="42" fillId="3" borderId="0" xfId="6" applyNumberFormat="1" applyFont="1" applyFill="1" applyBorder="1" applyAlignment="1">
      <alignment horizontal="right"/>
    </xf>
    <xf numFmtId="165" fontId="42" fillId="3" borderId="0" xfId="6" applyNumberFormat="1" applyFont="1" applyFill="1" applyBorder="1"/>
    <xf numFmtId="165" fontId="43" fillId="3" borderId="0" xfId="33" applyNumberFormat="1" applyFont="1" applyFill="1"/>
    <xf numFmtId="165" fontId="42" fillId="3" borderId="1" xfId="33" applyNumberFormat="1" applyFont="1" applyFill="1" applyBorder="1" applyAlignment="1">
      <alignment horizontal="right"/>
    </xf>
    <xf numFmtId="165" fontId="42" fillId="3" borderId="1" xfId="33" applyNumberFormat="1" applyFont="1" applyFill="1" applyBorder="1"/>
    <xf numFmtId="0" fontId="12" fillId="3" borderId="0" xfId="9" applyFont="1" applyFill="1" applyAlignment="1">
      <alignment horizontal="center"/>
    </xf>
    <xf numFmtId="165" fontId="12" fillId="3" borderId="0" xfId="9" applyNumberFormat="1" applyFont="1" applyFill="1" applyAlignment="1">
      <alignment horizontal="center"/>
    </xf>
    <xf numFmtId="165" fontId="12" fillId="3" borderId="0" xfId="11" applyNumberFormat="1" applyFont="1" applyFill="1" applyBorder="1" applyAlignment="1">
      <alignment horizontal="center"/>
    </xf>
    <xf numFmtId="3" fontId="12" fillId="3" borderId="0" xfId="11" applyNumberFormat="1" applyFont="1" applyFill="1" applyBorder="1" applyAlignment="1">
      <alignment horizontal="center"/>
    </xf>
    <xf numFmtId="166" fontId="12" fillId="3" borderId="0" xfId="11" applyNumberFormat="1" applyFont="1" applyFill="1" applyBorder="1" applyAlignment="1">
      <alignment horizontal="center"/>
    </xf>
    <xf numFmtId="166" fontId="12" fillId="3" borderId="0" xfId="11" quotePrefix="1" applyNumberFormat="1" applyFont="1" applyFill="1" applyBorder="1" applyAlignment="1">
      <alignment horizontal="center"/>
    </xf>
    <xf numFmtId="166" fontId="12" fillId="3" borderId="1" xfId="11" quotePrefix="1" applyNumberFormat="1" applyFont="1" applyFill="1" applyBorder="1" applyAlignment="1">
      <alignment horizontal="center"/>
    </xf>
    <xf numFmtId="165" fontId="12" fillId="3" borderId="1" xfId="11" applyNumberFormat="1" applyFont="1" applyFill="1" applyBorder="1" applyAlignment="1">
      <alignment horizontal="center"/>
    </xf>
    <xf numFmtId="0" fontId="27" fillId="3" borderId="0" xfId="9" applyFont="1" applyFill="1" applyAlignment="1">
      <alignment vertical="center"/>
    </xf>
    <xf numFmtId="9" fontId="27" fillId="3" borderId="0" xfId="9" applyNumberFormat="1" applyFont="1" applyFill="1" applyAlignment="1">
      <alignment horizontal="center" vertical="center"/>
    </xf>
    <xf numFmtId="9" fontId="12" fillId="3" borderId="0" xfId="24" applyNumberFormat="1" applyFont="1" applyFill="1" applyAlignment="1">
      <alignment horizontal="center"/>
    </xf>
    <xf numFmtId="9" fontId="27" fillId="3" borderId="0" xfId="9" applyNumberFormat="1" applyFont="1" applyFill="1" applyAlignment="1">
      <alignment horizontal="center"/>
    </xf>
    <xf numFmtId="0" fontId="27" fillId="3" borderId="0" xfId="9" applyFont="1" applyFill="1"/>
    <xf numFmtId="9" fontId="27" fillId="3" borderId="6" xfId="9" applyNumberFormat="1" applyFont="1" applyFill="1" applyBorder="1" applyAlignment="1">
      <alignment horizontal="center" vertical="center"/>
    </xf>
    <xf numFmtId="0" fontId="27" fillId="3" borderId="1" xfId="9" applyFont="1" applyFill="1" applyBorder="1" applyAlignment="1">
      <alignment vertical="center"/>
    </xf>
    <xf numFmtId="9" fontId="27" fillId="3" borderId="1" xfId="9" applyNumberFormat="1" applyFont="1" applyFill="1" applyBorder="1" applyAlignment="1">
      <alignment horizontal="center" vertical="center"/>
    </xf>
    <xf numFmtId="9" fontId="6" fillId="3" borderId="1" xfId="9" applyNumberFormat="1" applyFill="1" applyBorder="1"/>
    <xf numFmtId="0" fontId="29" fillId="3" borderId="0" xfId="9" applyFont="1" applyFill="1" applyAlignment="1">
      <alignment horizontal="left" vertical="top"/>
    </xf>
    <xf numFmtId="9" fontId="27" fillId="3" borderId="0" xfId="9" applyNumberFormat="1" applyFont="1" applyFill="1"/>
    <xf numFmtId="0" fontId="7" fillId="3" borderId="4" xfId="4" applyFont="1" applyFill="1" applyBorder="1"/>
    <xf numFmtId="3" fontId="7" fillId="3" borderId="2" xfId="4" applyNumberFormat="1" applyFont="1" applyFill="1" applyBorder="1" applyAlignment="1">
      <alignment horizontal="center"/>
    </xf>
    <xf numFmtId="3" fontId="7" fillId="3" borderId="2" xfId="4" applyNumberFormat="1" applyFont="1" applyFill="1" applyBorder="1" applyAlignment="1">
      <alignment horizontal="right"/>
    </xf>
    <xf numFmtId="3" fontId="7" fillId="3" borderId="2" xfId="4" quotePrefix="1" applyNumberFormat="1" applyFont="1" applyFill="1" applyBorder="1" applyAlignment="1">
      <alignment horizontal="right"/>
    </xf>
    <xf numFmtId="0" fontId="6" fillId="3" borderId="3" xfId="4" applyFill="1" applyBorder="1"/>
    <xf numFmtId="3" fontId="6" fillId="3" borderId="0" xfId="4" applyNumberFormat="1" applyFill="1" applyAlignment="1">
      <alignment horizontal="right"/>
    </xf>
    <xf numFmtId="165" fontId="6" fillId="3" borderId="0" xfId="4" applyNumberFormat="1" applyFill="1" applyAlignment="1">
      <alignment horizontal="right"/>
    </xf>
    <xf numFmtId="5" fontId="6" fillId="3" borderId="0" xfId="4" applyNumberFormat="1" applyFill="1" applyAlignment="1">
      <alignment horizontal="right"/>
    </xf>
    <xf numFmtId="0" fontId="6" fillId="3" borderId="3" xfId="16" applyFill="1" applyBorder="1"/>
    <xf numFmtId="3" fontId="6" fillId="3" borderId="0" xfId="4" applyNumberFormat="1" applyFill="1"/>
    <xf numFmtId="165" fontId="6" fillId="3" borderId="0" xfId="11" applyNumberFormat="1" applyFont="1" applyFill="1" applyBorder="1" applyAlignment="1">
      <alignment horizontal="right"/>
    </xf>
    <xf numFmtId="3" fontId="7" fillId="3" borderId="2" xfId="11" applyNumberFormat="1" applyFont="1" applyFill="1" applyBorder="1" applyAlignment="1">
      <alignment horizontal="right"/>
    </xf>
    <xf numFmtId="165" fontId="6" fillId="3" borderId="1" xfId="11" applyNumberFormat="1" applyFont="1" applyFill="1" applyBorder="1" applyAlignment="1">
      <alignment horizontal="right"/>
    </xf>
    <xf numFmtId="0" fontId="7" fillId="3" borderId="5" xfId="4" applyFont="1" applyFill="1" applyBorder="1"/>
    <xf numFmtId="3" fontId="7" fillId="3" borderId="1" xfId="11" applyNumberFormat="1" applyFont="1" applyFill="1" applyBorder="1" applyAlignment="1">
      <alignment horizontal="right"/>
    </xf>
    <xf numFmtId="3" fontId="7" fillId="3" borderId="1" xfId="4" applyNumberFormat="1" applyFont="1" applyFill="1" applyBorder="1" applyAlignment="1">
      <alignment horizontal="center"/>
    </xf>
    <xf numFmtId="3" fontId="7" fillId="3" borderId="1" xfId="4" applyNumberFormat="1" applyFont="1" applyFill="1" applyBorder="1" applyAlignment="1">
      <alignment horizontal="right"/>
    </xf>
    <xf numFmtId="3" fontId="7" fillId="3" borderId="1" xfId="4" quotePrefix="1" applyNumberFormat="1" applyFont="1" applyFill="1" applyBorder="1" applyAlignment="1">
      <alignment horizontal="right"/>
    </xf>
    <xf numFmtId="41" fontId="6" fillId="3" borderId="0" xfId="20" applyNumberFormat="1" applyFill="1" applyAlignment="1">
      <alignment horizontal="right"/>
    </xf>
    <xf numFmtId="0" fontId="6" fillId="3" borderId="5" xfId="16" applyFill="1" applyBorder="1"/>
    <xf numFmtId="41" fontId="6" fillId="3" borderId="1" xfId="20" applyNumberFormat="1" applyFill="1" applyBorder="1" applyAlignment="1">
      <alignment horizontal="right"/>
    </xf>
    <xf numFmtId="0" fontId="5" fillId="3" borderId="0" xfId="16" applyFont="1" applyFill="1"/>
    <xf numFmtId="165" fontId="5" fillId="3" borderId="0" xfId="11" applyNumberFormat="1" applyFont="1" applyFill="1" applyBorder="1" applyAlignment="1">
      <alignment horizontal="right"/>
    </xf>
    <xf numFmtId="0" fontId="5" fillId="3" borderId="0" xfId="4" applyFont="1" applyFill="1"/>
    <xf numFmtId="165" fontId="5" fillId="3" borderId="0" xfId="11" applyNumberFormat="1" applyFont="1" applyFill="1" applyAlignment="1">
      <alignment horizontal="right"/>
    </xf>
    <xf numFmtId="3" fontId="7" fillId="2" borderId="1" xfId="4" applyNumberFormat="1" applyFont="1" applyFill="1" applyBorder="1" applyAlignment="1">
      <alignment horizontal="center" vertical="center"/>
    </xf>
    <xf numFmtId="3" fontId="7" fillId="2" borderId="1" xfId="4" quotePrefix="1" applyNumberFormat="1" applyFont="1" applyFill="1" applyBorder="1" applyAlignment="1">
      <alignment horizontal="center" vertical="center"/>
    </xf>
    <xf numFmtId="3" fontId="7" fillId="2" borderId="0" xfId="4" quotePrefix="1" applyNumberFormat="1" applyFont="1" applyFill="1" applyAlignment="1">
      <alignment horizontal="center" vertical="center"/>
    </xf>
    <xf numFmtId="3" fontId="7" fillId="2" borderId="0" xfId="4" quotePrefix="1" applyNumberFormat="1" applyFont="1" applyFill="1" applyAlignment="1">
      <alignment horizontal="center" vertical="center" wrapText="1"/>
    </xf>
    <xf numFmtId="0" fontId="9" fillId="2" borderId="3" xfId="4" applyFont="1" applyFill="1" applyBorder="1" applyAlignment="1">
      <alignment horizontal="center" vertical="center"/>
    </xf>
    <xf numFmtId="3" fontId="7" fillId="2" borderId="0" xfId="4" applyNumberFormat="1" applyFont="1" applyFill="1" applyAlignment="1">
      <alignment horizontal="center" vertical="center"/>
    </xf>
    <xf numFmtId="3" fontId="6" fillId="3" borderId="0" xfId="24" applyNumberFormat="1" applyFont="1" applyFill="1" applyAlignment="1">
      <alignment horizontal="right"/>
    </xf>
    <xf numFmtId="165" fontId="6" fillId="3" borderId="0" xfId="24" applyNumberFormat="1" applyFont="1" applyFill="1" applyAlignment="1">
      <alignment horizontal="right"/>
    </xf>
    <xf numFmtId="3" fontId="11" fillId="2" borderId="6" xfId="4" applyNumberFormat="1" applyFont="1" applyFill="1" applyBorder="1" applyAlignment="1">
      <alignment horizontal="center" vertical="center"/>
    </xf>
    <xf numFmtId="0" fontId="7" fillId="3" borderId="1" xfId="4" applyFont="1" applyFill="1" applyBorder="1"/>
    <xf numFmtId="41" fontId="6" fillId="3" borderId="6" xfId="20" applyNumberFormat="1" applyFill="1" applyBorder="1" applyAlignment="1">
      <alignment horizontal="right"/>
    </xf>
    <xf numFmtId="3" fontId="6" fillId="3" borderId="0" xfId="25" applyNumberFormat="1" applyFont="1" applyFill="1" applyAlignment="1">
      <alignment horizontal="right"/>
    </xf>
    <xf numFmtId="165" fontId="6" fillId="3" borderId="0" xfId="25" applyNumberFormat="1" applyFont="1" applyFill="1" applyAlignment="1">
      <alignment horizontal="right"/>
    </xf>
    <xf numFmtId="0" fontId="6" fillId="3" borderId="0" xfId="20" applyFill="1"/>
    <xf numFmtId="3" fontId="6" fillId="3" borderId="0" xfId="22" applyNumberFormat="1" applyFill="1"/>
    <xf numFmtId="165" fontId="6" fillId="3" borderId="0" xfId="20" applyNumberFormat="1" applyFill="1" applyAlignment="1">
      <alignment horizontal="right"/>
    </xf>
    <xf numFmtId="165" fontId="6" fillId="3" borderId="0" xfId="21" applyNumberFormat="1" applyFont="1" applyFill="1" applyAlignment="1">
      <alignment horizontal="right"/>
    </xf>
    <xf numFmtId="165" fontId="12" fillId="3" borderId="0" xfId="7" applyNumberFormat="1" applyFill="1"/>
    <xf numFmtId="165" fontId="6" fillId="3" borderId="0" xfId="20" applyNumberFormat="1" applyFill="1"/>
    <xf numFmtId="3" fontId="12" fillId="3" borderId="0" xfId="7" applyNumberFormat="1" applyFill="1"/>
    <xf numFmtId="0" fontId="12" fillId="3" borderId="0" xfId="7" applyFill="1" applyAlignment="1">
      <alignment horizontal="right"/>
    </xf>
    <xf numFmtId="9" fontId="27" fillId="3" borderId="0" xfId="9" applyNumberFormat="1" applyFont="1" applyFill="1" applyAlignment="1">
      <alignment horizontal="right"/>
    </xf>
    <xf numFmtId="3" fontId="6" fillId="3" borderId="0" xfId="9" applyNumberFormat="1" applyFill="1" applyAlignment="1">
      <alignment horizontal="right"/>
    </xf>
    <xf numFmtId="0" fontId="7" fillId="2" borderId="2" xfId="20" applyFont="1" applyFill="1" applyBorder="1" applyAlignment="1">
      <alignment horizontal="center" vertical="center"/>
    </xf>
    <xf numFmtId="3" fontId="7" fillId="2" borderId="2" xfId="21" quotePrefix="1" applyNumberFormat="1" applyFont="1" applyFill="1" applyBorder="1" applyAlignment="1">
      <alignment horizontal="center" vertical="center"/>
    </xf>
    <xf numFmtId="3" fontId="7" fillId="2" borderId="2" xfId="21" applyNumberFormat="1" applyFont="1" applyFill="1" applyBorder="1" applyAlignment="1">
      <alignment horizontal="center" vertical="center"/>
    </xf>
    <xf numFmtId="3" fontId="7" fillId="2" borderId="2" xfId="20" applyNumberFormat="1" applyFont="1" applyFill="1" applyBorder="1" applyAlignment="1">
      <alignment horizontal="center" vertical="center"/>
    </xf>
    <xf numFmtId="3" fontId="7" fillId="2" borderId="2" xfId="20" quotePrefix="1" applyNumberFormat="1" applyFont="1" applyFill="1" applyBorder="1" applyAlignment="1">
      <alignment horizontal="center" vertical="center"/>
    </xf>
    <xf numFmtId="165" fontId="6" fillId="3" borderId="0" xfId="23" applyNumberFormat="1" applyFill="1" applyAlignment="1">
      <alignment horizontal="right"/>
    </xf>
    <xf numFmtId="165" fontId="12" fillId="3" borderId="0" xfId="7" applyNumberFormat="1" applyFill="1" applyAlignment="1">
      <alignment horizontal="right"/>
    </xf>
    <xf numFmtId="0" fontId="6" fillId="3" borderId="1" xfId="20" applyFill="1" applyBorder="1"/>
    <xf numFmtId="9" fontId="27" fillId="3" borderId="1" xfId="9" applyNumberFormat="1" applyFont="1" applyFill="1" applyBorder="1" applyAlignment="1">
      <alignment horizontal="right"/>
    </xf>
    <xf numFmtId="165" fontId="6" fillId="3" borderId="1" xfId="20" applyNumberFormat="1" applyFill="1" applyBorder="1"/>
    <xf numFmtId="0" fontId="19" fillId="3" borderId="0" xfId="7" applyFont="1" applyFill="1" applyAlignment="1">
      <alignment horizontal="right"/>
    </xf>
    <xf numFmtId="0" fontId="19" fillId="3" borderId="0" xfId="7" applyFont="1" applyFill="1"/>
    <xf numFmtId="0" fontId="23" fillId="3" borderId="0" xfId="7" applyFont="1" applyFill="1" applyAlignment="1">
      <alignment vertical="top"/>
    </xf>
    <xf numFmtId="0" fontId="19" fillId="3" borderId="0" xfId="7" applyFont="1" applyFill="1" applyAlignment="1">
      <alignment horizontal="right" vertical="top"/>
    </xf>
    <xf numFmtId="3" fontId="6" fillId="3" borderId="0" xfId="17" applyNumberFormat="1" applyFill="1" applyAlignment="1">
      <alignment horizontal="left"/>
    </xf>
    <xf numFmtId="165" fontId="6" fillId="3" borderId="0" xfId="17" applyNumberFormat="1" applyFill="1" applyAlignment="1">
      <alignment horizontal="right"/>
    </xf>
    <xf numFmtId="0" fontId="6" fillId="3" borderId="0" xfId="17" applyFill="1" applyAlignment="1">
      <alignment horizontal="left"/>
    </xf>
    <xf numFmtId="0" fontId="7" fillId="3" borderId="0" xfId="17" applyFont="1" applyFill="1" applyAlignment="1">
      <alignment horizontal="left"/>
    </xf>
    <xf numFmtId="165" fontId="7" fillId="3" borderId="0" xfId="17" applyNumberFormat="1" applyFont="1" applyFill="1" applyAlignment="1">
      <alignment horizontal="right"/>
    </xf>
    <xf numFmtId="9" fontId="6" fillId="3" borderId="0" xfId="19" applyFont="1" applyFill="1" applyBorder="1" applyAlignment="1">
      <alignment horizontal="right"/>
    </xf>
    <xf numFmtId="3" fontId="7" fillId="3" borderId="0" xfId="17" applyNumberFormat="1" applyFont="1" applyFill="1" applyAlignment="1">
      <alignment horizontal="left"/>
    </xf>
    <xf numFmtId="3" fontId="7" fillId="3" borderId="1" xfId="17" applyNumberFormat="1" applyFont="1" applyFill="1" applyBorder="1" applyAlignment="1">
      <alignment horizontal="left"/>
    </xf>
    <xf numFmtId="9" fontId="7" fillId="3" borderId="1" xfId="19" applyFont="1" applyFill="1" applyBorder="1" applyAlignment="1">
      <alignment horizontal="right"/>
    </xf>
    <xf numFmtId="0" fontId="25" fillId="3" borderId="0" xfId="7" applyFont="1" applyFill="1" applyAlignment="1">
      <alignment horizontal="right"/>
    </xf>
    <xf numFmtId="0" fontId="14" fillId="3" borderId="0" xfId="20" applyFont="1" applyFill="1"/>
    <xf numFmtId="0" fontId="7" fillId="3" borderId="0" xfId="9" applyFont="1" applyFill="1" applyAlignment="1">
      <alignment horizontal="center"/>
    </xf>
    <xf numFmtId="165" fontId="6" fillId="3" borderId="0" xfId="11" applyNumberFormat="1" applyFont="1" applyFill="1" applyBorder="1" applyAlignment="1">
      <alignment horizontal="center"/>
    </xf>
    <xf numFmtId="3" fontId="12" fillId="3" borderId="0" xfId="9" applyNumberFormat="1" applyFont="1" applyFill="1" applyAlignment="1">
      <alignment horizontal="right"/>
    </xf>
    <xf numFmtId="3" fontId="7" fillId="3" borderId="0" xfId="9" applyNumberFormat="1" applyFont="1" applyFill="1" applyAlignment="1">
      <alignment horizontal="center"/>
    </xf>
    <xf numFmtId="0" fontId="7" fillId="3" borderId="1" xfId="9" applyFont="1" applyFill="1" applyBorder="1" applyAlignment="1">
      <alignment horizontal="center"/>
    </xf>
    <xf numFmtId="3" fontId="6" fillId="3" borderId="1" xfId="9" applyNumberFormat="1" applyFill="1" applyBorder="1" applyAlignment="1">
      <alignment horizontal="right"/>
    </xf>
    <xf numFmtId="165" fontId="6" fillId="3" borderId="1" xfId="11" applyNumberFormat="1" applyFont="1" applyFill="1" applyBorder="1" applyAlignment="1">
      <alignment horizontal="center"/>
    </xf>
    <xf numFmtId="0" fontId="14" fillId="3" borderId="0" xfId="10" applyFont="1" applyFill="1"/>
    <xf numFmtId="3" fontId="12" fillId="3" borderId="0" xfId="16" applyNumberFormat="1" applyFont="1" applyFill="1" applyAlignment="1">
      <alignment horizontal="right"/>
    </xf>
    <xf numFmtId="3" fontId="14" fillId="3" borderId="0" xfId="9" applyNumberFormat="1" applyFont="1" applyFill="1" applyAlignment="1">
      <alignment horizontal="center"/>
    </xf>
    <xf numFmtId="165" fontId="14" fillId="3" borderId="0" xfId="9" applyNumberFormat="1" applyFont="1" applyFill="1" applyAlignment="1">
      <alignment horizontal="center"/>
    </xf>
    <xf numFmtId="0" fontId="21" fillId="3" borderId="0" xfId="0" quotePrefix="1" applyFont="1" applyFill="1"/>
    <xf numFmtId="0" fontId="21" fillId="3" borderId="0" xfId="0" applyFont="1" applyFill="1"/>
    <xf numFmtId="0" fontId="12" fillId="3" borderId="0" xfId="0" applyFont="1" applyFill="1"/>
    <xf numFmtId="9" fontId="12" fillId="3" borderId="0" xfId="3" applyFont="1" applyFill="1" applyBorder="1"/>
    <xf numFmtId="165" fontId="12" fillId="3" borderId="0" xfId="0" applyNumberFormat="1" applyFont="1" applyFill="1"/>
    <xf numFmtId="0" fontId="22" fillId="3" borderId="0" xfId="0" applyFont="1" applyFill="1"/>
    <xf numFmtId="165" fontId="12" fillId="3" borderId="0" xfId="0" quotePrefix="1" applyNumberFormat="1" applyFont="1" applyFill="1" applyAlignment="1">
      <alignment horizontal="right"/>
    </xf>
    <xf numFmtId="165" fontId="12" fillId="3" borderId="0" xfId="0" applyNumberFormat="1" applyFont="1" applyFill="1" applyAlignment="1">
      <alignment vertical="center"/>
    </xf>
    <xf numFmtId="165" fontId="20" fillId="3" borderId="0" xfId="0" applyNumberFormat="1" applyFont="1" applyFill="1"/>
    <xf numFmtId="9" fontId="21" fillId="3" borderId="0" xfId="0" applyNumberFormat="1" applyFont="1" applyFill="1" applyAlignment="1">
      <alignment horizontal="left"/>
    </xf>
    <xf numFmtId="0" fontId="22" fillId="3" borderId="1" xfId="0" applyFont="1" applyFill="1" applyBorder="1"/>
    <xf numFmtId="0" fontId="21" fillId="3" borderId="1" xfId="0" applyFont="1" applyFill="1" applyBorder="1"/>
    <xf numFmtId="165" fontId="20" fillId="3" borderId="1" xfId="0" applyNumberFormat="1" applyFont="1" applyFill="1" applyBorder="1"/>
    <xf numFmtId="0" fontId="14" fillId="3" borderId="0" xfId="0" applyFont="1" applyFill="1" applyAlignment="1">
      <alignment vertical="top"/>
    </xf>
    <xf numFmtId="0" fontId="8" fillId="3" borderId="0" xfId="4" quotePrefix="1" applyFont="1" applyFill="1"/>
    <xf numFmtId="9" fontId="0" fillId="3" borderId="0" xfId="3" applyFont="1" applyFill="1" applyBorder="1"/>
    <xf numFmtId="0" fontId="9" fillId="3" borderId="0" xfId="4" applyFont="1" applyFill="1"/>
    <xf numFmtId="165" fontId="12" fillId="3" borderId="0" xfId="6" quotePrefix="1" applyNumberFormat="1" applyFont="1" applyFill="1" applyAlignment="1">
      <alignment horizontal="right"/>
    </xf>
    <xf numFmtId="165" fontId="6" fillId="3" borderId="0" xfId="4" applyNumberFormat="1" applyFill="1" applyAlignment="1">
      <alignment vertical="center"/>
    </xf>
    <xf numFmtId="0" fontId="10" fillId="3" borderId="0" xfId="4" applyFont="1" applyFill="1"/>
    <xf numFmtId="165" fontId="7" fillId="3" borderId="0" xfId="4" applyNumberFormat="1" applyFont="1" applyFill="1"/>
    <xf numFmtId="165" fontId="12" fillId="3" borderId="0" xfId="4" applyNumberFormat="1" applyFont="1" applyFill="1"/>
    <xf numFmtId="0" fontId="8" fillId="3" borderId="1" xfId="4" applyFont="1" applyFill="1" applyBorder="1"/>
    <xf numFmtId="165" fontId="7" fillId="3" borderId="1" xfId="4" applyNumberFormat="1" applyFont="1" applyFill="1" applyBorder="1"/>
    <xf numFmtId="165" fontId="0" fillId="3" borderId="0" xfId="2" applyNumberFormat="1" applyFont="1" applyFill="1" applyBorder="1"/>
    <xf numFmtId="165" fontId="7" fillId="3" borderId="0" xfId="2" applyNumberFormat="1" applyFont="1" applyFill="1" applyBorder="1"/>
    <xf numFmtId="165" fontId="0" fillId="3" borderId="0" xfId="2" quotePrefix="1" applyNumberFormat="1" applyFont="1" applyFill="1" applyBorder="1" applyAlignment="1">
      <alignment horizontal="right"/>
    </xf>
    <xf numFmtId="165" fontId="6" fillId="3" borderId="0" xfId="2" applyNumberFormat="1" applyFont="1" applyFill="1" applyBorder="1"/>
    <xf numFmtId="0" fontId="6" fillId="3" borderId="0" xfId="0" quotePrefix="1" applyFont="1" applyFill="1"/>
    <xf numFmtId="0" fontId="6" fillId="3" borderId="0" xfId="0" applyFont="1" applyFill="1"/>
    <xf numFmtId="9" fontId="6" fillId="3" borderId="0" xfId="3" applyFont="1" applyFill="1" applyBorder="1"/>
    <xf numFmtId="0" fontId="7" fillId="3" borderId="0" xfId="0" applyFont="1" applyFill="1"/>
    <xf numFmtId="165" fontId="6" fillId="3" borderId="0" xfId="0" applyNumberFormat="1" applyFont="1" applyFill="1"/>
    <xf numFmtId="165" fontId="6" fillId="3" borderId="0" xfId="0" applyNumberFormat="1" applyFont="1" applyFill="1" applyAlignment="1">
      <alignment vertical="center"/>
    </xf>
    <xf numFmtId="0" fontId="13" fillId="3" borderId="0" xfId="0" applyFont="1" applyFill="1"/>
    <xf numFmtId="165" fontId="7" fillId="3" borderId="0" xfId="0" applyNumberFormat="1" applyFont="1" applyFill="1"/>
    <xf numFmtId="9" fontId="6" fillId="3" borderId="0" xfId="0" applyNumberFormat="1" applyFont="1" applyFill="1" applyAlignment="1">
      <alignment horizontal="left"/>
    </xf>
    <xf numFmtId="0" fontId="7" fillId="3" borderId="1" xfId="0" applyFont="1" applyFill="1" applyBorder="1"/>
    <xf numFmtId="0" fontId="6" fillId="3" borderId="1" xfId="0" applyFont="1" applyFill="1" applyBorder="1"/>
    <xf numFmtId="165" fontId="7" fillId="3" borderId="1" xfId="0" applyNumberFormat="1" applyFont="1" applyFill="1" applyBorder="1"/>
    <xf numFmtId="165" fontId="54" fillId="0" borderId="0" xfId="40" applyNumberFormat="1" applyFont="1"/>
    <xf numFmtId="9" fontId="6" fillId="0" borderId="0" xfId="3" applyFont="1"/>
    <xf numFmtId="9" fontId="6" fillId="0" borderId="0" xfId="3"/>
    <xf numFmtId="0" fontId="7" fillId="2" borderId="2" xfId="9" quotePrefix="1" applyFont="1" applyFill="1" applyBorder="1" applyAlignment="1">
      <alignment horizontal="center" vertical="center" wrapText="1"/>
    </xf>
    <xf numFmtId="0" fontId="7" fillId="3" borderId="2" xfId="9" applyFont="1" applyFill="1" applyBorder="1" applyAlignment="1">
      <alignment wrapText="1"/>
    </xf>
    <xf numFmtId="0" fontId="7" fillId="3" borderId="2" xfId="35" applyFont="1" applyFill="1" applyBorder="1"/>
    <xf numFmtId="173" fontId="20" fillId="3" borderId="2" xfId="6" applyNumberFormat="1" applyFont="1" applyFill="1" applyBorder="1"/>
    <xf numFmtId="173" fontId="7" fillId="3" borderId="2" xfId="35" applyNumberFormat="1" applyFont="1" applyFill="1" applyBorder="1"/>
    <xf numFmtId="3" fontId="7" fillId="2" borderId="1" xfId="4" quotePrefix="1" applyNumberFormat="1" applyFont="1" applyFill="1" applyBorder="1" applyAlignment="1">
      <alignment horizontal="center" vertical="center" wrapText="1"/>
    </xf>
    <xf numFmtId="165" fontId="12" fillId="0" borderId="0" xfId="7" applyNumberFormat="1"/>
    <xf numFmtId="167" fontId="12" fillId="0" borderId="0" xfId="7" applyNumberFormat="1"/>
    <xf numFmtId="3" fontId="5" fillId="0" borderId="0" xfId="0" applyNumberFormat="1" applyFont="1" applyAlignment="1">
      <alignment horizontal="right"/>
    </xf>
    <xf numFmtId="6" fontId="5" fillId="0" borderId="0" xfId="0" applyNumberFormat="1" applyFont="1" applyAlignment="1">
      <alignment horizontal="right"/>
    </xf>
    <xf numFmtId="170" fontId="6" fillId="3" borderId="0" xfId="4" applyNumberFormat="1" applyFill="1" applyAlignment="1">
      <alignment horizontal="center"/>
    </xf>
    <xf numFmtId="177" fontId="6" fillId="3" borderId="0" xfId="4" applyNumberFormat="1" applyFill="1" applyAlignment="1">
      <alignment horizontal="center"/>
    </xf>
    <xf numFmtId="8" fontId="6" fillId="0" borderId="0" xfId="9" applyNumberFormat="1"/>
    <xf numFmtId="0" fontId="0" fillId="3" borderId="0" xfId="0" applyFill="1"/>
    <xf numFmtId="9" fontId="0" fillId="3" borderId="0" xfId="0" applyNumberFormat="1" applyFill="1"/>
    <xf numFmtId="0" fontId="6" fillId="2" borderId="0" xfId="7" applyFont="1" applyFill="1" applyAlignment="1">
      <alignment horizontal="center" vertical="center" wrapText="1"/>
    </xf>
    <xf numFmtId="0" fontId="48" fillId="2" borderId="14" xfId="7" applyFont="1" applyFill="1" applyBorder="1" applyAlignment="1">
      <alignment horizontal="center" vertical="center" wrapText="1"/>
    </xf>
    <xf numFmtId="0" fontId="48" fillId="2" borderId="1" xfId="7" applyFont="1" applyFill="1" applyBorder="1" applyAlignment="1">
      <alignment horizontal="center" vertical="center" wrapText="1"/>
    </xf>
    <xf numFmtId="0" fontId="49" fillId="2" borderId="15" xfId="7" applyFont="1" applyFill="1" applyBorder="1" applyAlignment="1">
      <alignment horizontal="center" vertical="center" wrapText="1"/>
    </xf>
    <xf numFmtId="0" fontId="49" fillId="2" borderId="1" xfId="7" applyFont="1" applyFill="1" applyBorder="1" applyAlignment="1">
      <alignment horizontal="center" vertical="center" wrapText="1"/>
    </xf>
    <xf numFmtId="165" fontId="12" fillId="3" borderId="0" xfId="34" applyNumberFormat="1" applyFont="1" applyFill="1" applyAlignment="1">
      <alignment horizontal="center"/>
    </xf>
    <xf numFmtId="165" fontId="12" fillId="3" borderId="1" xfId="34" applyNumberFormat="1" applyFont="1" applyFill="1" applyBorder="1" applyAlignment="1">
      <alignment horizontal="center"/>
    </xf>
    <xf numFmtId="165" fontId="20" fillId="3" borderId="0" xfId="36" applyNumberFormat="1" applyFont="1" applyFill="1"/>
    <xf numFmtId="0" fontId="14" fillId="3" borderId="0" xfId="7" applyFont="1" applyFill="1" applyAlignment="1">
      <alignment horizontal="left" vertical="top"/>
    </xf>
    <xf numFmtId="0" fontId="12" fillId="0" borderId="0" xfId="43" applyFont="1"/>
    <xf numFmtId="0" fontId="6" fillId="3" borderId="0" xfId="7" applyFont="1" applyFill="1" applyAlignment="1">
      <alignment horizontal="center"/>
    </xf>
    <xf numFmtId="171" fontId="6" fillId="3" borderId="0" xfId="7" applyNumberFormat="1" applyFont="1" applyFill="1" applyAlignment="1">
      <alignment horizontal="center"/>
    </xf>
    <xf numFmtId="180" fontId="6" fillId="3" borderId="0" xfId="7" applyNumberFormat="1" applyFont="1" applyFill="1" applyAlignment="1">
      <alignment horizontal="center"/>
    </xf>
    <xf numFmtId="166" fontId="12" fillId="0" borderId="0" xfId="7" applyNumberFormat="1"/>
    <xf numFmtId="180" fontId="6" fillId="0" borderId="0" xfId="7" applyNumberFormat="1" applyFont="1" applyAlignment="1">
      <alignment horizontal="center"/>
    </xf>
    <xf numFmtId="0" fontId="6" fillId="3" borderId="1" xfId="7" applyFont="1" applyFill="1" applyBorder="1" applyAlignment="1">
      <alignment horizontal="center"/>
    </xf>
    <xf numFmtId="171" fontId="6" fillId="3" borderId="1" xfId="7" applyNumberFormat="1" applyFont="1" applyFill="1" applyBorder="1" applyAlignment="1">
      <alignment horizontal="center"/>
    </xf>
    <xf numFmtId="180" fontId="6" fillId="3" borderId="1" xfId="7" applyNumberFormat="1" applyFont="1" applyFill="1" applyBorder="1" applyAlignment="1">
      <alignment horizontal="center"/>
    </xf>
    <xf numFmtId="0" fontId="6" fillId="0" borderId="0" xfId="7" applyFont="1" applyAlignment="1">
      <alignment vertical="top"/>
    </xf>
    <xf numFmtId="171" fontId="6" fillId="0" borderId="0" xfId="7" applyNumberFormat="1" applyFont="1" applyAlignment="1">
      <alignment horizontal="center" vertical="top"/>
    </xf>
    <xf numFmtId="0" fontId="6" fillId="0" borderId="0" xfId="7" applyFont="1" applyAlignment="1">
      <alignment horizontal="center" vertical="top"/>
    </xf>
    <xf numFmtId="179" fontId="6" fillId="0" borderId="0" xfId="7" applyNumberFormat="1" applyFont="1" applyAlignment="1">
      <alignment horizontal="center" vertical="top"/>
    </xf>
    <xf numFmtId="171" fontId="6" fillId="0" borderId="0" xfId="7" applyNumberFormat="1" applyFont="1" applyAlignment="1">
      <alignment horizontal="center"/>
    </xf>
    <xf numFmtId="0" fontId="6" fillId="0" borderId="0" xfId="7" applyFont="1" applyAlignment="1">
      <alignment horizontal="center"/>
    </xf>
    <xf numFmtId="0" fontId="7" fillId="6" borderId="18" xfId="7" applyFont="1" applyFill="1" applyBorder="1" applyAlignment="1">
      <alignment horizontal="center" vertical="center" wrapText="1"/>
    </xf>
    <xf numFmtId="171" fontId="7" fillId="6" borderId="18" xfId="7" applyNumberFormat="1" applyFont="1" applyFill="1" applyBorder="1" applyAlignment="1">
      <alignment horizontal="center" vertical="center" wrapText="1"/>
    </xf>
    <xf numFmtId="179" fontId="7" fillId="6" borderId="18" xfId="7" applyNumberFormat="1" applyFont="1" applyFill="1" applyBorder="1" applyAlignment="1">
      <alignment horizontal="center" vertical="center" wrapText="1"/>
    </xf>
    <xf numFmtId="0" fontId="14" fillId="0" borderId="0" xfId="16" applyFont="1"/>
    <xf numFmtId="0" fontId="6" fillId="7" borderId="0" xfId="16" applyFill="1"/>
    <xf numFmtId="171" fontId="6" fillId="7" borderId="0" xfId="16" applyNumberFormat="1" applyFill="1" applyAlignment="1">
      <alignment horizontal="center"/>
    </xf>
    <xf numFmtId="165" fontId="6" fillId="7" borderId="0" xfId="16" applyNumberFormat="1" applyFill="1" applyAlignment="1">
      <alignment horizontal="center"/>
    </xf>
    <xf numFmtId="0" fontId="6" fillId="7" borderId="0" xfId="16" applyFill="1" applyAlignment="1">
      <alignment horizontal="center"/>
    </xf>
    <xf numFmtId="0" fontId="6" fillId="7" borderId="1" xfId="16" applyFill="1" applyBorder="1"/>
    <xf numFmtId="171" fontId="6" fillId="7" borderId="1" xfId="16" applyNumberFormat="1" applyFill="1" applyBorder="1" applyAlignment="1">
      <alignment horizontal="center"/>
    </xf>
    <xf numFmtId="0" fontId="6" fillId="7" borderId="1" xfId="16" applyFill="1" applyBorder="1" applyAlignment="1">
      <alignment horizontal="center"/>
    </xf>
    <xf numFmtId="0" fontId="6" fillId="3" borderId="0" xfId="7" applyFont="1" applyFill="1" applyAlignment="1">
      <alignment vertical="top"/>
    </xf>
    <xf numFmtId="170" fontId="6" fillId="3" borderId="6" xfId="9" applyNumberFormat="1" applyFill="1" applyBorder="1" applyAlignment="1">
      <alignment horizontal="center"/>
    </xf>
    <xf numFmtId="0" fontId="6" fillId="3" borderId="0" xfId="7" applyFont="1" applyFill="1" applyAlignment="1">
      <alignment vertical="center"/>
    </xf>
    <xf numFmtId="0" fontId="4" fillId="3" borderId="0" xfId="4" applyFont="1" applyFill="1" applyAlignment="1">
      <alignment horizontal="left" vertical="top"/>
    </xf>
    <xf numFmtId="0" fontId="14" fillId="3" borderId="6" xfId="0" applyFont="1" applyFill="1" applyBorder="1" applyAlignment="1">
      <alignment horizontal="left" vertical="top" wrapText="1"/>
    </xf>
    <xf numFmtId="0" fontId="14" fillId="3" borderId="0" xfId="0" applyFont="1" applyFill="1" applyAlignment="1">
      <alignment horizontal="left" vertical="top"/>
    </xf>
    <xf numFmtId="0" fontId="4" fillId="3" borderId="1" xfId="0" applyFont="1" applyFill="1" applyBorder="1" applyAlignment="1">
      <alignment horizontal="left" vertical="top"/>
    </xf>
    <xf numFmtId="0" fontId="4" fillId="0" borderId="1" xfId="4" applyFont="1" applyBorder="1" applyAlignment="1">
      <alignment horizontal="left" vertical="top"/>
    </xf>
    <xf numFmtId="0" fontId="14" fillId="3" borderId="0" xfId="0" applyFont="1" applyFill="1" applyAlignment="1">
      <alignment horizontal="left" vertical="top" wrapText="1"/>
    </xf>
    <xf numFmtId="0" fontId="18" fillId="3" borderId="0" xfId="0" applyFont="1" applyFill="1" applyAlignment="1">
      <alignment horizontal="left" vertical="top"/>
    </xf>
    <xf numFmtId="0" fontId="18" fillId="3" borderId="1" xfId="0" applyFont="1" applyFill="1" applyBorder="1" applyAlignment="1">
      <alignment horizontal="left" vertical="top"/>
    </xf>
    <xf numFmtId="0" fontId="18" fillId="3" borderId="0" xfId="9" applyFont="1" applyFill="1" applyAlignment="1">
      <alignment horizontal="left" vertical="center"/>
    </xf>
    <xf numFmtId="0" fontId="14" fillId="3" borderId="0" xfId="7" applyFont="1" applyFill="1" applyAlignment="1">
      <alignment horizontal="left" wrapText="1"/>
    </xf>
    <xf numFmtId="0" fontId="4" fillId="3" borderId="1" xfId="17" applyFont="1" applyFill="1" applyBorder="1" applyAlignment="1">
      <alignment horizontal="left" vertical="top"/>
    </xf>
    <xf numFmtId="0" fontId="23" fillId="3" borderId="0" xfId="7" applyFont="1" applyFill="1" applyAlignment="1">
      <alignment horizontal="left" vertical="top" wrapText="1"/>
    </xf>
    <xf numFmtId="0" fontId="4" fillId="3" borderId="1" xfId="20" applyFont="1" applyFill="1" applyBorder="1" applyAlignment="1">
      <alignment horizontal="left" vertical="top"/>
    </xf>
    <xf numFmtId="3" fontId="11" fillId="2" borderId="6" xfId="4" applyNumberFormat="1" applyFont="1" applyFill="1" applyBorder="1" applyAlignment="1">
      <alignment horizontal="center" vertical="center"/>
    </xf>
    <xf numFmtId="0" fontId="4" fillId="3" borderId="1" xfId="4" applyFont="1" applyFill="1" applyBorder="1" applyAlignment="1">
      <alignment horizontal="left" vertical="top"/>
    </xf>
    <xf numFmtId="0" fontId="52" fillId="3" borderId="1" xfId="9" applyFont="1" applyFill="1" applyBorder="1" applyAlignment="1">
      <alignment horizontal="left" vertical="top"/>
    </xf>
    <xf numFmtId="0" fontId="28" fillId="2" borderId="2" xfId="9" applyFont="1" applyFill="1" applyBorder="1" applyAlignment="1">
      <alignment vertical="center"/>
    </xf>
    <xf numFmtId="0" fontId="29" fillId="3" borderId="0" xfId="9" applyFont="1" applyFill="1" applyAlignment="1">
      <alignment horizontal="left" vertical="top"/>
    </xf>
    <xf numFmtId="0" fontId="28" fillId="2" borderId="1" xfId="9" applyFont="1" applyFill="1" applyBorder="1" applyAlignment="1">
      <alignment horizontal="center" vertical="center"/>
    </xf>
    <xf numFmtId="0" fontId="28" fillId="2" borderId="2" xfId="9" applyFont="1" applyFill="1" applyBorder="1" applyAlignment="1">
      <alignment horizontal="left" vertical="center"/>
    </xf>
    <xf numFmtId="0" fontId="28" fillId="2" borderId="2" xfId="9" applyFont="1" applyFill="1" applyBorder="1" applyAlignment="1">
      <alignment vertical="center" wrapText="1"/>
    </xf>
    <xf numFmtId="0" fontId="4" fillId="3" borderId="1" xfId="26" applyFont="1" applyFill="1" applyBorder="1" applyAlignment="1">
      <alignment horizontal="left" vertical="top"/>
    </xf>
    <xf numFmtId="0" fontId="14" fillId="3" borderId="6" xfId="24" applyFont="1" applyFill="1" applyBorder="1" applyAlignment="1">
      <alignment horizontal="left" vertical="top" wrapText="1"/>
    </xf>
    <xf numFmtId="0" fontId="14" fillId="3" borderId="0" xfId="24" applyFont="1" applyFill="1" applyAlignment="1">
      <alignment horizontal="left" vertical="top"/>
    </xf>
    <xf numFmtId="0" fontId="7" fillId="2" borderId="7" xfId="26" applyFont="1" applyFill="1" applyBorder="1" applyAlignment="1">
      <alignment horizontal="center" vertical="center" wrapText="1"/>
    </xf>
    <xf numFmtId="0" fontId="7" fillId="2" borderId="8" xfId="26" applyFont="1" applyFill="1" applyBorder="1" applyAlignment="1">
      <alignment horizontal="center" vertical="center" wrapText="1"/>
    </xf>
    <xf numFmtId="0" fontId="7" fillId="2" borderId="10" xfId="26" applyFont="1" applyFill="1" applyBorder="1" applyAlignment="1">
      <alignment horizontal="center" vertical="center" wrapText="1"/>
    </xf>
    <xf numFmtId="0" fontId="7" fillId="2" borderId="11" xfId="26" applyFont="1" applyFill="1" applyBorder="1" applyAlignment="1">
      <alignment horizontal="center" vertical="center" wrapText="1"/>
    </xf>
    <xf numFmtId="0" fontId="7" fillId="2" borderId="9" xfId="26" applyFont="1" applyFill="1" applyBorder="1" applyAlignment="1">
      <alignment horizontal="center" vertical="center" wrapText="1"/>
    </xf>
    <xf numFmtId="0" fontId="7" fillId="2" borderId="12" xfId="26" applyFont="1" applyFill="1" applyBorder="1" applyAlignment="1">
      <alignment horizontal="center" vertical="center" wrapText="1"/>
    </xf>
    <xf numFmtId="0" fontId="7" fillId="2" borderId="16" xfId="26" applyFont="1" applyFill="1" applyBorder="1" applyAlignment="1">
      <alignment horizontal="center" vertical="center" wrapText="1"/>
    </xf>
    <xf numFmtId="0" fontId="7" fillId="2" borderId="13" xfId="26" applyFont="1" applyFill="1" applyBorder="1" applyAlignment="1">
      <alignment horizontal="center" vertical="center" wrapText="1"/>
    </xf>
    <xf numFmtId="0" fontId="7" fillId="0" borderId="0" xfId="7" applyFont="1" applyAlignment="1">
      <alignment horizontal="left" vertical="center" wrapText="1"/>
    </xf>
    <xf numFmtId="0" fontId="6" fillId="0" borderId="0" xfId="7" applyFont="1" applyAlignment="1">
      <alignment horizontal="left" vertical="top" wrapText="1"/>
    </xf>
    <xf numFmtId="0" fontId="6" fillId="0" borderId="0" xfId="7" applyFont="1" applyAlignment="1">
      <alignment horizontal="left" vertical="top"/>
    </xf>
    <xf numFmtId="0" fontId="41" fillId="3" borderId="13" xfId="4" applyFont="1" applyFill="1" applyBorder="1" applyAlignment="1">
      <alignment horizontal="left" wrapText="1"/>
    </xf>
    <xf numFmtId="0" fontId="41" fillId="3" borderId="0" xfId="4" applyFont="1" applyFill="1" applyAlignment="1">
      <alignment horizontal="left" wrapText="1"/>
    </xf>
    <xf numFmtId="0" fontId="9" fillId="3" borderId="7" xfId="4" applyFont="1" applyFill="1" applyBorder="1" applyAlignment="1">
      <alignment horizontal="left"/>
    </xf>
    <xf numFmtId="0" fontId="9" fillId="3" borderId="0" xfId="4" applyFont="1" applyFill="1" applyAlignment="1">
      <alignment horizontal="left"/>
    </xf>
    <xf numFmtId="0" fontId="4" fillId="3" borderId="0" xfId="4" applyFont="1" applyFill="1" applyAlignment="1">
      <alignment horizontal="left" vertical="top" wrapText="1"/>
    </xf>
    <xf numFmtId="0" fontId="8" fillId="3" borderId="7" xfId="4" quotePrefix="1" applyFont="1" applyFill="1" applyBorder="1" applyAlignment="1">
      <alignment horizontal="left"/>
    </xf>
    <xf numFmtId="0" fontId="8" fillId="3" borderId="6" xfId="4" quotePrefix="1" applyFont="1" applyFill="1" applyBorder="1" applyAlignment="1">
      <alignment horizontal="left"/>
    </xf>
    <xf numFmtId="0" fontId="9" fillId="3" borderId="13" xfId="4" applyFont="1" applyFill="1" applyBorder="1" applyAlignment="1">
      <alignment horizontal="left"/>
    </xf>
    <xf numFmtId="0" fontId="9" fillId="3" borderId="6" xfId="4" applyFont="1" applyFill="1" applyBorder="1" applyAlignment="1">
      <alignment horizontal="left"/>
    </xf>
    <xf numFmtId="0" fontId="7" fillId="2" borderId="14"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15" xfId="4" applyFont="1" applyFill="1" applyBorder="1" applyAlignment="1">
      <alignment horizontal="center" vertical="center"/>
    </xf>
    <xf numFmtId="0" fontId="7" fillId="2" borderId="7" xfId="4" applyFont="1" applyFill="1" applyBorder="1" applyAlignment="1">
      <alignment horizontal="center" vertical="center" wrapText="1"/>
    </xf>
    <xf numFmtId="0" fontId="7" fillId="2" borderId="10" xfId="4" applyFont="1" applyFill="1" applyBorder="1" applyAlignment="1">
      <alignment horizontal="center" vertical="center" wrapText="1"/>
    </xf>
    <xf numFmtId="0" fontId="7" fillId="2" borderId="8" xfId="4" applyFont="1" applyFill="1" applyBorder="1" applyAlignment="1">
      <alignment horizontal="center" vertical="center" wrapText="1"/>
    </xf>
    <xf numFmtId="0" fontId="7" fillId="2" borderId="11" xfId="4" applyFont="1" applyFill="1" applyBorder="1" applyAlignment="1">
      <alignment horizontal="center" vertical="center" wrapText="1"/>
    </xf>
    <xf numFmtId="0" fontId="7" fillId="2" borderId="7" xfId="4" applyFont="1" applyFill="1" applyBorder="1" applyAlignment="1">
      <alignment horizontal="center" vertical="center"/>
    </xf>
    <xf numFmtId="0" fontId="7" fillId="2" borderId="6" xfId="4" applyFont="1" applyFill="1" applyBorder="1" applyAlignment="1">
      <alignment horizontal="center" vertical="center"/>
    </xf>
    <xf numFmtId="0" fontId="7" fillId="2" borderId="10" xfId="4" applyFont="1" applyFill="1" applyBorder="1" applyAlignment="1">
      <alignment horizontal="center" vertical="center"/>
    </xf>
    <xf numFmtId="0" fontId="7" fillId="2" borderId="1" xfId="4" applyFont="1" applyFill="1" applyBorder="1" applyAlignment="1">
      <alignment horizontal="center" vertical="center"/>
    </xf>
    <xf numFmtId="0" fontId="9" fillId="3" borderId="10" xfId="4" applyFont="1" applyFill="1" applyBorder="1" applyAlignment="1">
      <alignment horizontal="left"/>
    </xf>
    <xf numFmtId="0" fontId="9" fillId="3" borderId="1" xfId="4" applyFont="1" applyFill="1" applyBorder="1" applyAlignment="1">
      <alignment horizontal="left"/>
    </xf>
    <xf numFmtId="0" fontId="14" fillId="3" borderId="6" xfId="16" applyFont="1" applyFill="1" applyBorder="1" applyAlignment="1">
      <alignment horizontal="left" vertical="top" wrapText="1"/>
    </xf>
    <xf numFmtId="0" fontId="14" fillId="3" borderId="0" xfId="16" applyFont="1" applyFill="1" applyAlignment="1">
      <alignment horizontal="left" vertical="top" wrapText="1"/>
    </xf>
    <xf numFmtId="0" fontId="41" fillId="3" borderId="10" xfId="4" applyFont="1" applyFill="1" applyBorder="1" applyAlignment="1">
      <alignment horizontal="left" wrapText="1"/>
    </xf>
    <xf numFmtId="0" fontId="41" fillId="3" borderId="1" xfId="4" applyFont="1" applyFill="1" applyBorder="1" applyAlignment="1">
      <alignment horizontal="left" wrapText="1"/>
    </xf>
    <xf numFmtId="0" fontId="4" fillId="3" borderId="0" xfId="4" applyFont="1" applyFill="1" applyAlignment="1">
      <alignment horizontal="left" vertical="center" wrapText="1"/>
    </xf>
    <xf numFmtId="0" fontId="20" fillId="2" borderId="2" xfId="4" applyFont="1" applyFill="1" applyBorder="1" applyAlignment="1">
      <alignment horizontal="center"/>
    </xf>
    <xf numFmtId="0" fontId="4" fillId="0" borderId="0" xfId="9" applyFont="1" applyAlignment="1">
      <alignment horizontal="left" vertical="top"/>
    </xf>
    <xf numFmtId="0" fontId="4" fillId="3" borderId="1" xfId="9" applyFont="1" applyFill="1" applyBorder="1" applyAlignment="1">
      <alignment horizontal="left" vertical="top"/>
    </xf>
    <xf numFmtId="0" fontId="6" fillId="0" borderId="0" xfId="4" applyAlignment="1">
      <alignment horizontal="center" wrapText="1"/>
    </xf>
    <xf numFmtId="0" fontId="4" fillId="0" borderId="1" xfId="9" applyFont="1" applyBorder="1" applyAlignment="1">
      <alignment horizontal="left" vertical="top"/>
    </xf>
    <xf numFmtId="0" fontId="4" fillId="3" borderId="0" xfId="9" applyFont="1" applyFill="1" applyAlignment="1">
      <alignment horizontal="left" vertical="top"/>
    </xf>
    <xf numFmtId="0" fontId="14" fillId="3" borderId="0" xfId="16" applyFont="1" applyFill="1" applyAlignment="1">
      <alignment vertical="top" wrapText="1"/>
    </xf>
    <xf numFmtId="0" fontId="4" fillId="3" borderId="1" xfId="9" applyFont="1" applyFill="1" applyBorder="1" applyAlignment="1">
      <alignment horizontal="left" vertical="top" wrapText="1"/>
    </xf>
    <xf numFmtId="0" fontId="14" fillId="3" borderId="0" xfId="7" applyFont="1" applyFill="1" applyAlignment="1">
      <alignment horizontal="left" vertical="top"/>
    </xf>
    <xf numFmtId="0" fontId="14" fillId="3" borderId="0" xfId="35" applyFont="1" applyFill="1" applyAlignment="1">
      <alignment horizontal="left" vertical="top"/>
    </xf>
    <xf numFmtId="0" fontId="4" fillId="3" borderId="0" xfId="35" applyFont="1" applyFill="1" applyAlignment="1">
      <alignment vertical="top" wrapText="1"/>
    </xf>
    <xf numFmtId="0" fontId="7" fillId="2" borderId="2" xfId="35" applyFont="1" applyFill="1" applyBorder="1" applyAlignment="1">
      <alignment horizontal="center"/>
    </xf>
    <xf numFmtId="0" fontId="7" fillId="2" borderId="6" xfId="35" applyFont="1" applyFill="1" applyBorder="1" applyAlignment="1">
      <alignment horizontal="center" vertical="center"/>
    </xf>
    <xf numFmtId="0" fontId="7" fillId="2" borderId="1" xfId="35" applyFont="1" applyFill="1" applyBorder="1" applyAlignment="1">
      <alignment horizontal="center" vertical="center"/>
    </xf>
    <xf numFmtId="0" fontId="14" fillId="3" borderId="0" xfId="35" applyFont="1" applyFill="1" applyAlignment="1">
      <alignment vertical="top" wrapText="1"/>
    </xf>
    <xf numFmtId="0" fontId="4" fillId="3" borderId="1" xfId="35" applyFont="1" applyFill="1" applyBorder="1" applyAlignment="1">
      <alignment horizontal="left" vertical="top" wrapText="1"/>
    </xf>
    <xf numFmtId="0" fontId="40" fillId="3" borderId="6" xfId="7" applyFont="1" applyFill="1" applyBorder="1" applyAlignment="1">
      <alignment horizontal="center" vertical="center" wrapText="1"/>
    </xf>
    <xf numFmtId="0" fontId="40" fillId="3" borderId="0" xfId="7" applyFont="1" applyFill="1" applyAlignment="1">
      <alignment horizontal="center" vertical="center" wrapText="1"/>
    </xf>
    <xf numFmtId="0" fontId="6" fillId="3" borderId="0" xfId="35" applyFill="1" applyAlignment="1">
      <alignment horizontal="center" vertical="center"/>
    </xf>
    <xf numFmtId="0" fontId="6" fillId="3" borderId="1" xfId="35" applyFill="1" applyBorder="1" applyAlignment="1">
      <alignment horizontal="center" vertical="center"/>
    </xf>
    <xf numFmtId="0" fontId="40" fillId="3" borderId="1" xfId="7" applyFont="1" applyFill="1" applyBorder="1" applyAlignment="1">
      <alignment horizontal="center" vertical="center" wrapText="1"/>
    </xf>
    <xf numFmtId="0" fontId="4" fillId="0" borderId="1" xfId="35" applyFont="1" applyBorder="1" applyAlignment="1">
      <alignment horizontal="left" vertical="top" wrapText="1"/>
    </xf>
    <xf numFmtId="0" fontId="4" fillId="3" borderId="1" xfId="9" applyFont="1" applyFill="1" applyBorder="1" applyAlignment="1">
      <alignment horizontal="left"/>
    </xf>
    <xf numFmtId="0" fontId="52" fillId="3" borderId="0" xfId="7" applyFont="1" applyFill="1" applyAlignment="1">
      <alignment horizontal="left" vertical="top" wrapText="1"/>
    </xf>
    <xf numFmtId="0" fontId="23" fillId="3" borderId="0" xfId="0" applyFont="1" applyFill="1" applyAlignment="1">
      <alignment horizontal="left" vertical="top" wrapText="1"/>
    </xf>
    <xf numFmtId="165" fontId="4" fillId="3" borderId="1" xfId="31" applyNumberFormat="1" applyFont="1" applyFill="1" applyBorder="1" applyAlignment="1">
      <alignment horizontal="left" vertical="top" wrapText="1"/>
    </xf>
    <xf numFmtId="165" fontId="14" fillId="3" borderId="6" xfId="31" applyNumberFormat="1" applyFont="1" applyFill="1" applyBorder="1" applyAlignment="1">
      <alignment horizontal="left" vertical="top" wrapText="1"/>
    </xf>
    <xf numFmtId="165" fontId="14" fillId="3" borderId="0" xfId="31" applyNumberFormat="1" applyFont="1" applyFill="1" applyAlignment="1">
      <alignment horizontal="left" vertical="top" wrapText="1"/>
    </xf>
    <xf numFmtId="0" fontId="7" fillId="2" borderId="6" xfId="16" applyFont="1" applyFill="1" applyBorder="1" applyAlignment="1">
      <alignment horizontal="center" vertical="center"/>
    </xf>
    <xf numFmtId="0" fontId="7" fillId="2" borderId="1" xfId="16" applyFont="1" applyFill="1" applyBorder="1" applyAlignment="1">
      <alignment horizontal="center" vertical="center"/>
    </xf>
    <xf numFmtId="0" fontId="7" fillId="2" borderId="6" xfId="16" quotePrefix="1" applyFont="1" applyFill="1" applyBorder="1" applyAlignment="1">
      <alignment horizontal="center" vertical="center" wrapText="1"/>
    </xf>
    <xf numFmtId="0" fontId="7" fillId="2" borderId="1" xfId="16" quotePrefix="1" applyFont="1" applyFill="1" applyBorder="1" applyAlignment="1">
      <alignment horizontal="center" vertical="center" wrapText="1"/>
    </xf>
    <xf numFmtId="0" fontId="7" fillId="2" borderId="2" xfId="16" applyFont="1" applyFill="1" applyBorder="1" applyAlignment="1">
      <alignment horizontal="center"/>
    </xf>
    <xf numFmtId="0" fontId="14" fillId="3" borderId="6" xfId="9" applyFont="1" applyFill="1" applyBorder="1" applyAlignment="1">
      <alignment horizontal="left" vertical="top" wrapText="1"/>
    </xf>
    <xf numFmtId="0" fontId="14" fillId="3" borderId="0" xfId="9" applyFont="1" applyFill="1" applyAlignment="1">
      <alignment horizontal="left" vertical="top" wrapText="1"/>
    </xf>
    <xf numFmtId="0" fontId="4" fillId="3" borderId="0" xfId="9" applyFont="1" applyFill="1" applyAlignment="1">
      <alignment horizontal="left" vertical="top" wrapText="1"/>
    </xf>
    <xf numFmtId="0" fontId="14" fillId="0" borderId="0" xfId="7" applyFont="1" applyAlignment="1">
      <alignment horizontal="left" vertical="top"/>
    </xf>
    <xf numFmtId="0" fontId="4" fillId="3" borderId="1" xfId="40" applyFont="1" applyFill="1" applyBorder="1" applyAlignment="1">
      <alignment horizontal="left" vertical="top" wrapText="1"/>
    </xf>
    <xf numFmtId="0" fontId="23" fillId="3" borderId="0" xfId="30" applyFont="1" applyFill="1" applyAlignment="1">
      <alignment vertical="top" wrapText="1"/>
    </xf>
    <xf numFmtId="0" fontId="23" fillId="3" borderId="0" xfId="30" applyFont="1" applyFill="1" applyAlignment="1">
      <alignment horizontal="left" vertical="top"/>
    </xf>
    <xf numFmtId="0" fontId="18" fillId="0" borderId="1" xfId="40" applyFont="1" applyBorder="1" applyAlignment="1">
      <alignment horizontal="left" vertical="top" wrapText="1"/>
    </xf>
    <xf numFmtId="0" fontId="12" fillId="3" borderId="6" xfId="40" applyFont="1" applyFill="1" applyBorder="1" applyAlignment="1">
      <alignment horizontal="center" vertical="center" wrapText="1"/>
    </xf>
    <xf numFmtId="0" fontId="12" fillId="3" borderId="0" xfId="40" applyFont="1" applyFill="1" applyAlignment="1">
      <alignment horizontal="center" vertical="center" wrapText="1"/>
    </xf>
    <xf numFmtId="0" fontId="12" fillId="3" borderId="1" xfId="40" applyFont="1" applyFill="1" applyBorder="1" applyAlignment="1">
      <alignment horizontal="center" vertical="center" wrapText="1"/>
    </xf>
    <xf numFmtId="0" fontId="23" fillId="3" borderId="6" xfId="30" applyFont="1" applyFill="1" applyBorder="1" applyAlignment="1">
      <alignment horizontal="left" vertical="top" wrapText="1"/>
    </xf>
    <xf numFmtId="0" fontId="14" fillId="3" borderId="6" xfId="39" applyFont="1" applyFill="1" applyBorder="1" applyAlignment="1">
      <alignment horizontal="left" vertical="top" wrapText="1"/>
    </xf>
    <xf numFmtId="0" fontId="14" fillId="3" borderId="0" xfId="39" applyFont="1" applyFill="1" applyAlignment="1">
      <alignment horizontal="left" vertical="top" wrapText="1"/>
    </xf>
    <xf numFmtId="0" fontId="4" fillId="3" borderId="1" xfId="39" applyFont="1" applyFill="1" applyBorder="1" applyAlignment="1">
      <alignment horizontal="left" vertical="top"/>
    </xf>
    <xf numFmtId="0" fontId="52" fillId="3" borderId="1" xfId="7" applyFont="1" applyFill="1" applyBorder="1" applyAlignment="1">
      <alignment horizontal="left" vertical="top" wrapText="1"/>
    </xf>
    <xf numFmtId="0" fontId="14" fillId="3" borderId="0" xfId="5" applyFont="1" applyFill="1" applyAlignment="1">
      <alignment vertical="top" wrapText="1"/>
    </xf>
    <xf numFmtId="0" fontId="13" fillId="0" borderId="0" xfId="9" applyFont="1" applyAlignment="1">
      <alignment horizontal="left" wrapText="1"/>
    </xf>
    <xf numFmtId="0" fontId="14" fillId="3" borderId="0" xfId="7" applyFont="1" applyFill="1" applyAlignment="1">
      <alignment horizontal="left" vertical="top" wrapText="1"/>
    </xf>
    <xf numFmtId="0" fontId="14" fillId="3" borderId="0" xfId="9" applyFont="1" applyFill="1" applyAlignment="1">
      <alignment vertical="top" wrapText="1"/>
    </xf>
    <xf numFmtId="0" fontId="4" fillId="3" borderId="1" xfId="16" applyFont="1" applyFill="1" applyBorder="1" applyAlignment="1">
      <alignment horizontal="left" vertical="center" wrapText="1"/>
    </xf>
    <xf numFmtId="0" fontId="48" fillId="2" borderId="14" xfId="7" applyFont="1" applyFill="1" applyBorder="1" applyAlignment="1">
      <alignment horizontal="center" vertical="center" wrapText="1"/>
    </xf>
    <xf numFmtId="0" fontId="48" fillId="2" borderId="2" xfId="7" applyFont="1" applyFill="1" applyBorder="1" applyAlignment="1">
      <alignment horizontal="center" vertical="center" wrapText="1"/>
    </xf>
    <xf numFmtId="0" fontId="48" fillId="2" borderId="1" xfId="7" applyFont="1" applyFill="1" applyBorder="1" applyAlignment="1">
      <alignment horizontal="center" vertical="center" wrapText="1"/>
    </xf>
    <xf numFmtId="0" fontId="18" fillId="3" borderId="0" xfId="34" applyFont="1" applyFill="1" applyAlignment="1">
      <alignment horizontal="left" vertical="top" wrapText="1"/>
    </xf>
    <xf numFmtId="0" fontId="23" fillId="3" borderId="6" xfId="33" applyFont="1" applyFill="1" applyBorder="1" applyAlignment="1">
      <alignment horizontal="left" vertical="top" wrapText="1"/>
    </xf>
    <xf numFmtId="0" fontId="23" fillId="3" borderId="0" xfId="33" applyFont="1" applyFill="1" applyAlignment="1">
      <alignment horizontal="left" vertical="top" wrapText="1"/>
    </xf>
    <xf numFmtId="0" fontId="18" fillId="3" borderId="1" xfId="34" applyFont="1" applyFill="1" applyBorder="1" applyAlignment="1">
      <alignment horizontal="left" vertical="top" wrapText="1"/>
    </xf>
    <xf numFmtId="0" fontId="23" fillId="3" borderId="0" xfId="33" applyFont="1" applyFill="1" applyAlignment="1">
      <alignment vertical="top" wrapText="1"/>
    </xf>
    <xf numFmtId="0" fontId="23" fillId="3" borderId="0" xfId="31" applyFont="1" applyFill="1" applyAlignment="1">
      <alignment vertical="top" wrapText="1"/>
    </xf>
    <xf numFmtId="0" fontId="23" fillId="3" borderId="6" xfId="31" applyFont="1" applyFill="1" applyBorder="1" applyAlignment="1">
      <alignment horizontal="left" vertical="top" wrapText="1"/>
    </xf>
    <xf numFmtId="0" fontId="23" fillId="3" borderId="0" xfId="31" applyFont="1" applyFill="1" applyAlignment="1">
      <alignment horizontal="left" vertical="top" wrapText="1"/>
    </xf>
    <xf numFmtId="165" fontId="14" fillId="3" borderId="0" xfId="42" applyNumberFormat="1" applyFont="1" applyFill="1" applyAlignment="1">
      <alignment horizontal="left" vertical="top" wrapText="1"/>
    </xf>
    <xf numFmtId="165" fontId="14" fillId="3" borderId="0" xfId="31" applyNumberFormat="1" applyFont="1" applyFill="1" applyAlignment="1">
      <alignment vertical="top" wrapText="1"/>
    </xf>
    <xf numFmtId="165" fontId="14" fillId="3" borderId="0" xfId="42" applyNumberFormat="1" applyFont="1" applyFill="1" applyAlignment="1">
      <alignment vertical="top" wrapText="1"/>
    </xf>
    <xf numFmtId="0" fontId="14" fillId="3" borderId="0" xfId="9" applyFont="1" applyFill="1" applyAlignment="1">
      <alignment horizontal="left" vertical="top"/>
    </xf>
    <xf numFmtId="0" fontId="22" fillId="0" borderId="1" xfId="27" applyFont="1" applyBorder="1" applyAlignment="1">
      <alignment horizontal="left" vertical="center" wrapText="1"/>
    </xf>
    <xf numFmtId="0" fontId="23" fillId="0" borderId="0" xfId="27" applyFont="1" applyAlignment="1">
      <alignment horizontal="left" wrapText="1"/>
    </xf>
    <xf numFmtId="0" fontId="20" fillId="0" borderId="1" xfId="27" applyFont="1" applyBorder="1" applyAlignment="1">
      <alignment horizontal="left" wrapText="1"/>
    </xf>
    <xf numFmtId="0" fontId="23" fillId="0" borderId="0" xfId="28" applyFont="1" applyAlignment="1">
      <alignment horizontal="left" wrapText="1"/>
    </xf>
    <xf numFmtId="0" fontId="9" fillId="0" borderId="1" xfId="9" applyFont="1" applyBorder="1" applyAlignment="1">
      <alignment horizontal="left" vertical="center" wrapText="1"/>
    </xf>
    <xf numFmtId="0" fontId="14" fillId="0" borderId="0" xfId="9" applyFont="1" applyAlignment="1">
      <alignment horizontal="left" wrapText="1"/>
    </xf>
    <xf numFmtId="0" fontId="9" fillId="0" borderId="1" xfId="30" applyFont="1" applyBorder="1" applyAlignment="1">
      <alignment horizontal="left" vertical="center" wrapText="1"/>
    </xf>
    <xf numFmtId="0" fontId="2" fillId="0" borderId="1" xfId="27" applyBorder="1" applyAlignment="1">
      <alignment wrapText="1"/>
    </xf>
    <xf numFmtId="0" fontId="23" fillId="0" borderId="0" xfId="30" applyFont="1" applyAlignment="1">
      <alignment wrapText="1"/>
    </xf>
    <xf numFmtId="0" fontId="23" fillId="0" borderId="0" xfId="27" applyFont="1" applyAlignment="1">
      <alignment wrapText="1"/>
    </xf>
    <xf numFmtId="0" fontId="9" fillId="0" borderId="1" xfId="31" applyFont="1" applyBorder="1" applyAlignment="1">
      <alignment horizontal="left" vertical="center" wrapText="1"/>
    </xf>
    <xf numFmtId="0" fontId="14" fillId="0" borderId="0" xfId="31" applyFont="1" applyAlignment="1">
      <alignment wrapText="1"/>
    </xf>
    <xf numFmtId="181" fontId="6" fillId="3" borderId="0" xfId="36" applyNumberFormat="1" applyFont="1" applyFill="1" applyBorder="1" applyAlignment="1">
      <alignment horizontal="center"/>
    </xf>
    <xf numFmtId="181" fontId="6" fillId="7" borderId="0" xfId="36" applyNumberFormat="1" applyFont="1" applyFill="1" applyBorder="1" applyAlignment="1">
      <alignment horizontal="center"/>
    </xf>
    <xf numFmtId="181" fontId="6" fillId="7" borderId="1" xfId="36" applyNumberFormat="1" applyFont="1" applyFill="1" applyBorder="1" applyAlignment="1">
      <alignment horizontal="center"/>
    </xf>
    <xf numFmtId="182" fontId="6" fillId="3" borderId="0" xfId="2" applyNumberFormat="1" applyFont="1" applyFill="1" applyAlignment="1">
      <alignment horizontal="center"/>
    </xf>
    <xf numFmtId="182" fontId="6" fillId="7" borderId="0" xfId="2" applyNumberFormat="1" applyFont="1" applyFill="1" applyAlignment="1">
      <alignment horizontal="center"/>
    </xf>
    <xf numFmtId="182" fontId="6" fillId="7" borderId="0" xfId="2" applyNumberFormat="1" applyFont="1" applyFill="1" applyBorder="1" applyAlignment="1">
      <alignment horizontal="center"/>
    </xf>
    <xf numFmtId="182" fontId="6" fillId="7" borderId="1" xfId="2" applyNumberFormat="1" applyFont="1" applyFill="1" applyBorder="1" applyAlignment="1">
      <alignment horizontal="center"/>
    </xf>
    <xf numFmtId="182" fontId="6" fillId="3" borderId="0" xfId="2" applyNumberFormat="1" applyFont="1" applyFill="1" applyBorder="1" applyAlignment="1">
      <alignment horizontal="center"/>
    </xf>
    <xf numFmtId="182" fontId="6" fillId="3" borderId="1" xfId="2" applyNumberFormat="1" applyFont="1" applyFill="1" applyBorder="1" applyAlignment="1">
      <alignment horizontal="center"/>
    </xf>
    <xf numFmtId="183" fontId="6" fillId="3" borderId="0" xfId="9" applyNumberFormat="1" applyFill="1" applyAlignment="1">
      <alignment horizontal="right" vertical="center" wrapText="1"/>
    </xf>
    <xf numFmtId="184" fontId="34" fillId="3" borderId="0" xfId="9" applyNumberFormat="1" applyFont="1" applyFill="1" applyAlignment="1">
      <alignment horizontal="center" vertical="center"/>
    </xf>
    <xf numFmtId="184" fontId="34" fillId="3" borderId="1" xfId="9" applyNumberFormat="1" applyFont="1" applyFill="1" applyBorder="1" applyAlignment="1">
      <alignment horizontal="center" vertical="center"/>
    </xf>
    <xf numFmtId="184" fontId="49" fillId="3" borderId="2" xfId="9" applyNumberFormat="1" applyFont="1" applyFill="1" applyBorder="1" applyAlignment="1">
      <alignment horizontal="center" vertical="center"/>
    </xf>
  </cellXfs>
  <cellStyles count="44">
    <cellStyle name="Comma" xfId="1" builtinId="3"/>
    <cellStyle name="Comma 2" xfId="11" xr:uid="{88D07B55-49C6-450E-A4AC-45813BD5E30E}"/>
    <cellStyle name="Comma 7 3" xfId="21" xr:uid="{98CB9B77-33AB-4F58-9154-40DF219B3E9F}"/>
    <cellStyle name="Comma 7 4" xfId="18" xr:uid="{9DA3B05A-C79D-4474-9663-CC86376FE557}"/>
    <cellStyle name="Currency" xfId="2" builtinId="4"/>
    <cellStyle name="Currency 2" xfId="6" xr:uid="{C7729636-87F8-4431-81A0-EEC48E52E4EE}"/>
    <cellStyle name="Currency 2 2" xfId="36" xr:uid="{8C3D3B8F-E129-415B-A0FB-50F00B8DF675}"/>
    <cellStyle name="Normal" xfId="0" builtinId="0"/>
    <cellStyle name="Normal 100" xfId="9" xr:uid="{51C2AD00-67BA-4347-9874-A41326D3CFF4}"/>
    <cellStyle name="Normal 14 3" xfId="35" xr:uid="{ABF74C58-2518-4C84-9CE2-CD84331880C0}"/>
    <cellStyle name="Normal 18 2" xfId="23" xr:uid="{8D3D4667-8E1A-4787-8C43-AC8EB7AD2A99}"/>
    <cellStyle name="Normal 2" xfId="4" xr:uid="{F23A5A08-10D3-4EEB-A834-E16EEFF48FC9}"/>
    <cellStyle name="Normal 2 10" xfId="16" xr:uid="{B6ABB7D1-058F-47AD-9AD8-59C2ABB207A5}"/>
    <cellStyle name="Normal 2 2" xfId="22" xr:uid="{BD425C6A-8FB7-4362-8824-AB5070741984}"/>
    <cellStyle name="Normal 2 3" xfId="30" xr:uid="{7B642227-6DAB-4400-B1D6-CE961604B928}"/>
    <cellStyle name="Normal 2 8 2" xfId="7" xr:uid="{758835CD-E081-453C-9C2F-943F16927470}"/>
    <cellStyle name="Normal 25 2" xfId="20" xr:uid="{702C4519-89F0-45D7-9276-AB5518BE8A1C}"/>
    <cellStyle name="Normal 27" xfId="24" xr:uid="{5BE17A6C-A790-43A7-9745-0211C0115A2E}"/>
    <cellStyle name="Normal 27 2" xfId="34" xr:uid="{95313124-F3A4-49A5-B2D6-F70343CF769F}"/>
    <cellStyle name="Normal 28" xfId="26" xr:uid="{4DB2E70C-A1E4-4924-9C61-9A7D41419B66}"/>
    <cellStyle name="Normal 29" xfId="25" xr:uid="{EDF37CFB-63B9-4475-8FB2-5E99E27B86A5}"/>
    <cellStyle name="Normal 3" xfId="10" xr:uid="{F4C2631E-078E-42B0-9AE6-65E84DE59D6E}"/>
    <cellStyle name="Normal 3 2" xfId="33" xr:uid="{37CA1640-AFC9-49A5-88B8-27A26963E790}"/>
    <cellStyle name="Normal 3 3" xfId="42" xr:uid="{2CC02BAC-B2F9-497C-8134-EE80F99FDEC0}"/>
    <cellStyle name="Normal 4" xfId="27" xr:uid="{9550420E-177A-4421-8326-682DD4CAC38F}"/>
    <cellStyle name="Normal 4 2" xfId="31" xr:uid="{4D485EAD-E247-4969-B4CE-9FD42A6A3B6C}"/>
    <cellStyle name="Normal 4 3" xfId="40" xr:uid="{ADDADF20-25E7-4C86-917F-CB1FE7EEDCE4}"/>
    <cellStyle name="Normal 42 3" xfId="37" xr:uid="{CE5097D8-33C3-4FDF-A261-53848C99B5ED}"/>
    <cellStyle name="Normal 46 3" xfId="12" xr:uid="{F01731CE-5A40-43AD-ACF7-DE6F9886D885}"/>
    <cellStyle name="Normal 49 3" xfId="14" xr:uid="{CB72E80D-5B89-432D-9695-619197038439}"/>
    <cellStyle name="Normal 5" xfId="5" xr:uid="{8EF8CFE4-EC86-425F-944A-15805A836783}"/>
    <cellStyle name="Normal 5 2" xfId="32" xr:uid="{0AC96D98-D0D4-472F-9BBB-51FD5098E305}"/>
    <cellStyle name="Normal 53 3" xfId="8" xr:uid="{406E54C3-E5FC-4A12-81E7-37D1AFBFCA75}"/>
    <cellStyle name="Normal 54 3" xfId="13" xr:uid="{84CE1EBF-38A1-4695-A891-FACBF6D2D048}"/>
    <cellStyle name="Normal 55 3" xfId="15" xr:uid="{854FCF0B-6A7F-4468-9AE0-31FB4CEA558B}"/>
    <cellStyle name="Normal 56 3" xfId="17" xr:uid="{35EF7B6F-0BDC-4D1F-BBA7-053E06DCAC9C}"/>
    <cellStyle name="Normal 6" xfId="28" xr:uid="{F7487AB6-7218-40AD-9DEE-548E8650359B}"/>
    <cellStyle name="Normal 7" xfId="39" xr:uid="{9D836A4B-887A-4CCF-90FB-BEC20092CE94}"/>
    <cellStyle name="Normal 8" xfId="43" xr:uid="{B2271495-D182-4466-B49C-5FB3A871217A}"/>
    <cellStyle name="Percent" xfId="3" builtinId="5"/>
    <cellStyle name="Percent 12" xfId="41" xr:uid="{41F0DD21-4E0B-4BBA-B3DC-7441E90B2384}"/>
    <cellStyle name="Percent 2 2 2" xfId="19" xr:uid="{064C6C6C-6A99-4D21-8755-730084EB128C}"/>
    <cellStyle name="Percent 3" xfId="38" xr:uid="{D31EA9B8-DB9C-4C68-B6BB-4AACBB39BEB2}"/>
    <cellStyle name="Percent 4" xfId="29" xr:uid="{9DA98B93-02DA-44F1-BAF3-FF030E46E5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2.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4.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Trends_Expenditure_Data(1).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aculty_Salaries_Digest_2003_K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C:\Users\sandybaum2016\Dropbox\Trends%20in%20Student%20Aid%202016\Tax%20Benefits\C:\Documents%20and%20Settings\Kathleen%20Payea\My%20Documents\KATHY\Trends\Trends%202004\College%20Cost\final\figure%201%20pric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andybaum2016\Dropbox\Trends%20in%20Student%20Aid%202016\Tax%20Benefits\C:\Documents%20and%20Settings\Kathleen%20Payea\My%20Documents\KATHY\Trends\Trends%202004\College%20Cost\final\figure%201%20prici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Policy%20Research\Projects\Trends%202018\Trends%20in%20Student%20Aid\Masterfile%202018\From%20FSA\Aid%20Sector\FedAid_bySector2018_allyrs_8-29.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S:\Policy_Research\Trends%202024\Student%20Aid\NPSAS%20Debt\NPSAS_debt_10.2.2024.xlsx" TargetMode="External"/><Relationship Id="rId1" Type="http://schemas.openxmlformats.org/officeDocument/2006/relationships/externalLinkPath" Target="/Policy_Research/Trends%202024/Student%20Aid/NPSAS%20Debt/NPSAS_debt_10.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lap"/>
      <sheetName val="PUBLIC EXPENDITURES"/>
      <sheetName val="Table 351"/>
      <sheetName val="TAB350"/>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Growth"/>
      <sheetName val="KP-IPEDS source for 2003 income"/>
      <sheetName val="KP's comparison of all PHds"/>
      <sheetName val="TAB239-OK, agree with history"/>
    </sheetNames>
    <sheetDataSet>
      <sheetData sheetId="0">
        <row r="1">
          <cell r="A1" t="str">
            <v>Table 239.  Average salary of full-time instructional faculty on 9-month contracts in degree-granting institutions,</v>
          </cell>
        </row>
      </sheetData>
      <sheetData sheetId="1"/>
      <sheetData sheetId="2"/>
      <sheetData sheetId="3">
        <row r="1">
          <cell r="A1" t="str">
            <v>Table 239.  Average salary of full-time instructional faculty on 9-month contracts in degree-granting institutions,</v>
          </cell>
        </row>
      </sheetData>
      <sheetData sheetId="4">
        <row r="1">
          <cell r="A1" t="str">
            <v>Table 239.  Average salary of full-time instructional faculty on 9-month contracts in degree-granting institutions,</v>
          </cell>
        </row>
        <row r="2">
          <cell r="A2" t="str">
            <v xml:space="preserve">            by academic rank, control and type of institution, and sex:  1970-71 to 2001-02</v>
          </cell>
        </row>
        <row r="4">
          <cell r="A4" t="str">
            <v>_</v>
          </cell>
          <cell r="B4" t="str">
            <v>_</v>
          </cell>
          <cell r="C4" t="str">
            <v>_</v>
          </cell>
          <cell r="D4" t="str">
            <v>_</v>
          </cell>
          <cell r="E4" t="str">
            <v>_</v>
          </cell>
          <cell r="F4" t="str">
            <v>_</v>
          </cell>
          <cell r="G4" t="str">
            <v>_</v>
          </cell>
          <cell r="H4" t="str">
            <v>_</v>
          </cell>
          <cell r="I4" t="str">
            <v>_</v>
          </cell>
          <cell r="J4" t="str">
            <v>_</v>
          </cell>
          <cell r="K4" t="str">
            <v>_</v>
          </cell>
          <cell r="L4" t="str">
            <v>_</v>
          </cell>
          <cell r="M4" t="str">
            <v>_</v>
          </cell>
          <cell r="N4" t="str">
            <v>_</v>
          </cell>
          <cell r="O4" t="str">
            <v>_</v>
          </cell>
          <cell r="P4" t="str">
            <v>_</v>
          </cell>
          <cell r="Q4" t="str">
            <v>_</v>
          </cell>
          <cell r="R4" t="str">
            <v>_</v>
          </cell>
          <cell r="S4" t="str">
            <v>_</v>
          </cell>
          <cell r="T4" t="str">
            <v>_</v>
          </cell>
          <cell r="U4" t="str">
            <v>_</v>
          </cell>
          <cell r="V4" t="str">
            <v>_</v>
          </cell>
          <cell r="W4" t="str">
            <v>_</v>
          </cell>
          <cell r="X4" t="str">
            <v>_</v>
          </cell>
          <cell r="Y4" t="str">
            <v>_</v>
          </cell>
          <cell r="Z4" t="str">
            <v>_</v>
          </cell>
          <cell r="AA4" t="str">
            <v>_</v>
          </cell>
        </row>
        <row r="5">
          <cell r="B5" t="str">
            <v>|</v>
          </cell>
          <cell r="D5" t="str">
            <v>|</v>
          </cell>
          <cell r="E5" t="str">
            <v xml:space="preserve">                     Academic rank</v>
          </cell>
          <cell r="P5" t="str">
            <v>|</v>
          </cell>
          <cell r="V5" t="str">
            <v>|</v>
          </cell>
        </row>
        <row r="6">
          <cell r="A6" t="str">
            <v>Academic</v>
          </cell>
          <cell r="B6" t="str">
            <v>|</v>
          </cell>
          <cell r="C6" t="str">
            <v>All</v>
          </cell>
          <cell r="D6" t="str">
            <v>|</v>
          </cell>
          <cell r="E6" t="str">
            <v>_</v>
          </cell>
          <cell r="F6" t="str">
            <v>_</v>
          </cell>
          <cell r="G6" t="str">
            <v>_</v>
          </cell>
          <cell r="H6" t="str">
            <v>_</v>
          </cell>
          <cell r="I6" t="str">
            <v>_</v>
          </cell>
          <cell r="J6" t="str">
            <v>_</v>
          </cell>
          <cell r="K6" t="str">
            <v>_</v>
          </cell>
          <cell r="L6" t="str">
            <v>_</v>
          </cell>
          <cell r="M6" t="str">
            <v>_</v>
          </cell>
          <cell r="N6" t="str">
            <v>_</v>
          </cell>
          <cell r="O6" t="str">
            <v>_</v>
          </cell>
          <cell r="P6" t="str">
            <v>|</v>
          </cell>
          <cell r="Q6" t="str">
            <v xml:space="preserve">    Public institutions</v>
          </cell>
          <cell r="V6" t="str">
            <v>|</v>
          </cell>
          <cell r="W6" t="str">
            <v xml:space="preserve"> Private institutions</v>
          </cell>
        </row>
        <row r="7">
          <cell r="A7" t="str">
            <v>year and</v>
          </cell>
          <cell r="B7" t="str">
            <v>|</v>
          </cell>
          <cell r="C7" t="str">
            <v>faculty</v>
          </cell>
          <cell r="D7" t="str">
            <v>|</v>
          </cell>
          <cell r="E7" t="str">
            <v>Profes-</v>
          </cell>
          <cell r="F7" t="str">
            <v>|</v>
          </cell>
          <cell r="G7" t="str">
            <v>Associate</v>
          </cell>
          <cell r="H7" t="str">
            <v>|</v>
          </cell>
          <cell r="I7" t="str">
            <v>Assistant</v>
          </cell>
          <cell r="J7" t="str">
            <v>|</v>
          </cell>
          <cell r="K7" t="str">
            <v>Instruc-</v>
          </cell>
          <cell r="L7" t="str">
            <v>|</v>
          </cell>
          <cell r="M7" t="str">
            <v>Lecturer</v>
          </cell>
          <cell r="N7" t="str">
            <v>|</v>
          </cell>
          <cell r="O7" t="str">
            <v>No</v>
          </cell>
          <cell r="P7" t="str">
            <v>|</v>
          </cell>
          <cell r="Q7" t="str">
            <v>_</v>
          </cell>
          <cell r="R7" t="str">
            <v>_</v>
          </cell>
          <cell r="S7" t="str">
            <v>_</v>
          </cell>
          <cell r="T7" t="str">
            <v>_</v>
          </cell>
          <cell r="U7" t="str">
            <v>_</v>
          </cell>
          <cell r="V7" t="str">
            <v>|</v>
          </cell>
          <cell r="W7" t="str">
            <v>_</v>
          </cell>
          <cell r="X7" t="str">
            <v>_</v>
          </cell>
          <cell r="Y7" t="str">
            <v>_</v>
          </cell>
          <cell r="Z7" t="str">
            <v>_</v>
          </cell>
          <cell r="AA7" t="str">
            <v>_</v>
          </cell>
        </row>
        <row r="8">
          <cell r="A8" t="str">
            <v>sex</v>
          </cell>
          <cell r="B8" t="str">
            <v>|</v>
          </cell>
          <cell r="D8" t="str">
            <v>|</v>
          </cell>
          <cell r="E8" t="str">
            <v>sor</v>
          </cell>
          <cell r="F8" t="str">
            <v>|</v>
          </cell>
          <cell r="G8" t="str">
            <v>professor</v>
          </cell>
          <cell r="H8" t="str">
            <v>|</v>
          </cell>
          <cell r="I8" t="str">
            <v>professor</v>
          </cell>
          <cell r="J8" t="str">
            <v>|</v>
          </cell>
          <cell r="K8" t="str">
            <v>tor</v>
          </cell>
          <cell r="L8" t="str">
            <v>|</v>
          </cell>
          <cell r="N8" t="str">
            <v>|</v>
          </cell>
          <cell r="O8" t="str">
            <v>rank</v>
          </cell>
          <cell r="P8" t="str">
            <v>|</v>
          </cell>
          <cell r="Q8" t="str">
            <v>Total</v>
          </cell>
          <cell r="R8" t="str">
            <v>|</v>
          </cell>
          <cell r="S8" t="str">
            <v>4-year</v>
          </cell>
          <cell r="T8" t="str">
            <v>|</v>
          </cell>
          <cell r="U8" t="str">
            <v>2-year</v>
          </cell>
          <cell r="V8" t="str">
            <v>|</v>
          </cell>
          <cell r="W8" t="str">
            <v>Total</v>
          </cell>
          <cell r="X8" t="str">
            <v>|</v>
          </cell>
          <cell r="Y8" t="str">
            <v>4-year</v>
          </cell>
          <cell r="Z8" t="str">
            <v>|</v>
          </cell>
          <cell r="AA8" t="str">
            <v>2-year</v>
          </cell>
        </row>
        <row r="9">
          <cell r="A9" t="str">
            <v>_</v>
          </cell>
          <cell r="B9" t="str">
            <v>|</v>
          </cell>
          <cell r="C9" t="str">
            <v>_</v>
          </cell>
          <cell r="D9" t="str">
            <v>|</v>
          </cell>
          <cell r="E9" t="str">
            <v>_</v>
          </cell>
          <cell r="F9" t="str">
            <v>|</v>
          </cell>
          <cell r="G9" t="str">
            <v>_</v>
          </cell>
          <cell r="H9" t="str">
            <v>|</v>
          </cell>
          <cell r="I9" t="str">
            <v>_</v>
          </cell>
          <cell r="J9" t="str">
            <v>|</v>
          </cell>
          <cell r="K9" t="str">
            <v>_</v>
          </cell>
          <cell r="L9" t="str">
            <v>|</v>
          </cell>
          <cell r="M9" t="str">
            <v>_</v>
          </cell>
          <cell r="N9" t="str">
            <v>|</v>
          </cell>
          <cell r="O9" t="str">
            <v>_</v>
          </cell>
          <cell r="P9" t="str">
            <v>|</v>
          </cell>
          <cell r="Q9" t="str">
            <v>_</v>
          </cell>
          <cell r="R9" t="str">
            <v>|</v>
          </cell>
          <cell r="S9" t="str">
            <v>_</v>
          </cell>
          <cell r="T9" t="str">
            <v>|</v>
          </cell>
          <cell r="U9" t="str">
            <v>_</v>
          </cell>
          <cell r="V9" t="str">
            <v>|</v>
          </cell>
          <cell r="W9" t="str">
            <v>_</v>
          </cell>
          <cell r="X9" t="str">
            <v>|</v>
          </cell>
          <cell r="Y9" t="str">
            <v>_</v>
          </cell>
          <cell r="Z9" t="str">
            <v>|</v>
          </cell>
          <cell r="AA9" t="str">
            <v>_</v>
          </cell>
        </row>
        <row r="10">
          <cell r="A10" t="str">
            <v>1</v>
          </cell>
          <cell r="B10" t="str">
            <v>|</v>
          </cell>
          <cell r="C10" t="str">
            <v>2</v>
          </cell>
          <cell r="D10" t="str">
            <v>|</v>
          </cell>
          <cell r="E10" t="str">
            <v>3</v>
          </cell>
          <cell r="F10" t="str">
            <v>|</v>
          </cell>
          <cell r="G10" t="str">
            <v>4</v>
          </cell>
          <cell r="H10" t="str">
            <v>|</v>
          </cell>
          <cell r="I10" t="str">
            <v>5</v>
          </cell>
          <cell r="J10" t="str">
            <v>|</v>
          </cell>
          <cell r="K10" t="str">
            <v>6</v>
          </cell>
          <cell r="L10" t="str">
            <v>|</v>
          </cell>
          <cell r="M10" t="str">
            <v>7</v>
          </cell>
          <cell r="N10" t="str">
            <v>|</v>
          </cell>
          <cell r="O10" t="str">
            <v>8</v>
          </cell>
          <cell r="P10" t="str">
            <v>|</v>
          </cell>
          <cell r="Q10" t="str">
            <v>9</v>
          </cell>
          <cell r="R10" t="str">
            <v>|</v>
          </cell>
          <cell r="S10" t="str">
            <v>10</v>
          </cell>
          <cell r="T10" t="str">
            <v>|</v>
          </cell>
          <cell r="U10" t="str">
            <v>11</v>
          </cell>
          <cell r="V10" t="str">
            <v>|</v>
          </cell>
          <cell r="W10" t="str">
            <v>12</v>
          </cell>
          <cell r="X10" t="str">
            <v>|</v>
          </cell>
          <cell r="Y10" t="str">
            <v>13</v>
          </cell>
          <cell r="Z10" t="str">
            <v>|</v>
          </cell>
          <cell r="AA10" t="str">
            <v>14</v>
          </cell>
        </row>
        <row r="11">
          <cell r="A11" t="str">
            <v>_</v>
          </cell>
          <cell r="B11" t="str">
            <v>|</v>
          </cell>
          <cell r="C11" t="str">
            <v>_</v>
          </cell>
          <cell r="D11" t="str">
            <v>|</v>
          </cell>
          <cell r="E11" t="str">
            <v>_</v>
          </cell>
          <cell r="F11" t="str">
            <v>|</v>
          </cell>
          <cell r="G11" t="str">
            <v>_</v>
          </cell>
          <cell r="H11" t="str">
            <v>|</v>
          </cell>
          <cell r="I11" t="str">
            <v>_</v>
          </cell>
          <cell r="J11" t="str">
            <v>|</v>
          </cell>
          <cell r="K11" t="str">
            <v>_</v>
          </cell>
          <cell r="L11" t="str">
            <v>|</v>
          </cell>
          <cell r="M11" t="str">
            <v>_</v>
          </cell>
          <cell r="N11" t="str">
            <v>|</v>
          </cell>
          <cell r="O11" t="str">
            <v>_</v>
          </cell>
          <cell r="P11" t="str">
            <v>|</v>
          </cell>
          <cell r="Q11" t="str">
            <v>_</v>
          </cell>
          <cell r="R11" t="str">
            <v>|</v>
          </cell>
          <cell r="S11" t="str">
            <v>_</v>
          </cell>
          <cell r="T11" t="str">
            <v>|</v>
          </cell>
          <cell r="U11" t="str">
            <v>_</v>
          </cell>
          <cell r="V11" t="str">
            <v>|</v>
          </cell>
          <cell r="W11" t="str">
            <v>_</v>
          </cell>
          <cell r="X11" t="str">
            <v>|</v>
          </cell>
          <cell r="Y11" t="str">
            <v>_</v>
          </cell>
          <cell r="Z11" t="str">
            <v>|</v>
          </cell>
          <cell r="AA11" t="str">
            <v>_</v>
          </cell>
        </row>
        <row r="12">
          <cell r="B12" t="str">
            <v>|</v>
          </cell>
          <cell r="C12" t="str">
            <v xml:space="preserve">                                       Current dollars  </v>
          </cell>
        </row>
        <row r="13">
          <cell r="B13" t="str">
            <v>|</v>
          </cell>
          <cell r="C13" t="str">
            <v>_</v>
          </cell>
          <cell r="D13" t="str">
            <v>_</v>
          </cell>
          <cell r="E13" t="str">
            <v>_</v>
          </cell>
          <cell r="F13" t="str">
            <v>_</v>
          </cell>
          <cell r="G13" t="str">
            <v>_</v>
          </cell>
          <cell r="H13" t="str">
            <v>_</v>
          </cell>
          <cell r="I13" t="str">
            <v>_</v>
          </cell>
          <cell r="J13" t="str">
            <v>_</v>
          </cell>
          <cell r="K13" t="str">
            <v>_</v>
          </cell>
          <cell r="L13" t="str">
            <v>_</v>
          </cell>
          <cell r="M13" t="str">
            <v>_</v>
          </cell>
          <cell r="N13" t="str">
            <v>_</v>
          </cell>
          <cell r="O13" t="str">
            <v>_</v>
          </cell>
          <cell r="P13" t="str">
            <v>_</v>
          </cell>
          <cell r="Q13" t="str">
            <v>_</v>
          </cell>
          <cell r="R13" t="str">
            <v>_</v>
          </cell>
          <cell r="S13" t="str">
            <v>_</v>
          </cell>
          <cell r="T13" t="str">
            <v>_</v>
          </cell>
          <cell r="U13" t="str">
            <v>_</v>
          </cell>
          <cell r="V13" t="str">
            <v>_</v>
          </cell>
          <cell r="W13" t="str">
            <v>_</v>
          </cell>
          <cell r="X13" t="str">
            <v>_</v>
          </cell>
          <cell r="Y13" t="str">
            <v>_</v>
          </cell>
          <cell r="Z13" t="str">
            <v>_</v>
          </cell>
          <cell r="AA13" t="str">
            <v>_</v>
          </cell>
        </row>
        <row r="14">
          <cell r="A14" t="str">
            <v>Total</v>
          </cell>
          <cell r="B14" t="str">
            <v>|</v>
          </cell>
          <cell r="D14" t="str">
            <v>|</v>
          </cell>
          <cell r="F14" t="str">
            <v>|</v>
          </cell>
          <cell r="H14" t="str">
            <v>|</v>
          </cell>
          <cell r="J14" t="str">
            <v>|</v>
          </cell>
          <cell r="L14" t="str">
            <v>|</v>
          </cell>
          <cell r="N14" t="str">
            <v>|</v>
          </cell>
          <cell r="P14" t="str">
            <v>|</v>
          </cell>
          <cell r="R14" t="str">
            <v>|</v>
          </cell>
          <cell r="T14" t="str">
            <v>|</v>
          </cell>
          <cell r="V14" t="str">
            <v>|</v>
          </cell>
          <cell r="X14" t="str">
            <v>|</v>
          </cell>
          <cell r="Z14" t="str">
            <v>|</v>
          </cell>
        </row>
        <row r="15">
          <cell r="A15" t="str">
            <v>1970-71 ....</v>
          </cell>
          <cell r="B15" t="str">
            <v>|</v>
          </cell>
          <cell r="C15">
            <v>12709.582027393653</v>
          </cell>
          <cell r="D15" t="str">
            <v>|</v>
          </cell>
          <cell r="E15">
            <v>17957.543832179443</v>
          </cell>
          <cell r="F15" t="str">
            <v>|</v>
          </cell>
          <cell r="G15">
            <v>13563.352807856963</v>
          </cell>
          <cell r="H15" t="str">
            <v>|</v>
          </cell>
          <cell r="I15">
            <v>11176.020049099836</v>
          </cell>
          <cell r="J15" t="str">
            <v>|</v>
          </cell>
          <cell r="K15">
            <v>9359.6744294364235</v>
          </cell>
          <cell r="L15" t="str">
            <v>|</v>
          </cell>
          <cell r="M15">
            <v>11196.030006819732</v>
          </cell>
          <cell r="N15" t="str">
            <v>|</v>
          </cell>
          <cell r="O15">
            <v>12333.19236734502</v>
          </cell>
          <cell r="P15" t="str">
            <v>|</v>
          </cell>
          <cell r="Q15">
            <v>12953.384771609937</v>
          </cell>
          <cell r="R15" t="str">
            <v>|</v>
          </cell>
          <cell r="S15">
            <v>13121.472588317329</v>
          </cell>
          <cell r="T15" t="str">
            <v>|</v>
          </cell>
          <cell r="U15">
            <v>12644.004167937379</v>
          </cell>
          <cell r="V15" t="str">
            <v>|</v>
          </cell>
          <cell r="W15">
            <v>11618.504834738043</v>
          </cell>
          <cell r="X15" t="str">
            <v>|</v>
          </cell>
          <cell r="Y15">
            <v>11824.247671256344</v>
          </cell>
          <cell r="Z15" t="str">
            <v>|</v>
          </cell>
          <cell r="AA15">
            <v>8664.0199876998777</v>
          </cell>
        </row>
        <row r="16">
          <cell r="A16" t="str">
            <v>1972-73 ......</v>
          </cell>
          <cell r="B16" t="str">
            <v>|</v>
          </cell>
          <cell r="C16">
            <v>13856.129313496444</v>
          </cell>
          <cell r="D16" t="str">
            <v>|</v>
          </cell>
          <cell r="E16">
            <v>19190.576646877784</v>
          </cell>
          <cell r="F16" t="str">
            <v>|</v>
          </cell>
          <cell r="G16">
            <v>14580.172973664025</v>
          </cell>
          <cell r="H16" t="str">
            <v>|</v>
          </cell>
          <cell r="I16">
            <v>12031.604417956149</v>
          </cell>
          <cell r="J16" t="str">
            <v>|</v>
          </cell>
          <cell r="K16">
            <v>10736.659663167991</v>
          </cell>
          <cell r="L16" t="str">
            <v>|</v>
          </cell>
          <cell r="M16">
            <v>11636.570710059172</v>
          </cell>
          <cell r="N16" t="str">
            <v>|</v>
          </cell>
          <cell r="O16">
            <v>12675.912865642043</v>
          </cell>
          <cell r="P16" t="str">
            <v>|</v>
          </cell>
          <cell r="Q16">
            <v>14015.743815662294</v>
          </cell>
          <cell r="R16" t="str">
            <v>|</v>
          </cell>
          <cell r="S16">
            <v>14416.727304080225</v>
          </cell>
          <cell r="T16" t="str">
            <v>|</v>
          </cell>
          <cell r="U16">
            <v>12918.629357431906</v>
          </cell>
          <cell r="V16" t="str">
            <v>|</v>
          </cell>
          <cell r="W16">
            <v>13452.052971989278</v>
          </cell>
          <cell r="X16" t="str">
            <v>|</v>
          </cell>
          <cell r="Y16">
            <v>13621.764720185307</v>
          </cell>
          <cell r="Z16" t="str">
            <v>|</v>
          </cell>
          <cell r="AA16">
            <v>9288.3337519623237</v>
          </cell>
        </row>
        <row r="17">
          <cell r="A17" t="str">
            <v>1974-75 ....</v>
          </cell>
          <cell r="B17" t="str">
            <v>|</v>
          </cell>
          <cell r="C17">
            <v>15621.893383222659</v>
          </cell>
          <cell r="D17" t="str">
            <v>|</v>
          </cell>
          <cell r="E17">
            <v>21276.879146313971</v>
          </cell>
          <cell r="F17" t="str">
            <v>|</v>
          </cell>
          <cell r="G17">
            <v>16146.262963015708</v>
          </cell>
          <cell r="H17" t="str">
            <v>|</v>
          </cell>
          <cell r="I17">
            <v>13294.582458157376</v>
          </cell>
          <cell r="J17" t="str">
            <v>|</v>
          </cell>
          <cell r="K17">
            <v>12690.501025585663</v>
          </cell>
          <cell r="L17" t="str">
            <v>|</v>
          </cell>
          <cell r="M17">
            <v>12575.435702199662</v>
          </cell>
          <cell r="N17" t="str">
            <v>|</v>
          </cell>
          <cell r="O17">
            <v>13532.177528089887</v>
          </cell>
          <cell r="P17" t="str">
            <v>|</v>
          </cell>
          <cell r="Q17">
            <v>15878.842188626231</v>
          </cell>
          <cell r="R17" t="str">
            <v>|</v>
          </cell>
          <cell r="S17">
            <v>16271.422363482106</v>
          </cell>
          <cell r="T17" t="str">
            <v>|</v>
          </cell>
          <cell r="U17">
            <v>14897.382289139203</v>
          </cell>
          <cell r="V17" t="str">
            <v>|</v>
          </cell>
          <cell r="W17">
            <v>14911.530137751755</v>
          </cell>
          <cell r="X17" t="str">
            <v>|</v>
          </cell>
          <cell r="Y17">
            <v>15091.933762301287</v>
          </cell>
          <cell r="Z17" t="str">
            <v>|</v>
          </cell>
          <cell r="AA17">
            <v>10241.774657086871</v>
          </cell>
        </row>
        <row r="18">
          <cell r="A18" t="str">
            <v>1975-76 .......</v>
          </cell>
          <cell r="B18" t="str">
            <v>|</v>
          </cell>
          <cell r="C18">
            <v>16658.563220528686</v>
          </cell>
          <cell r="D18" t="str">
            <v>|</v>
          </cell>
          <cell r="E18">
            <v>22649.148944764213</v>
          </cell>
          <cell r="F18" t="str">
            <v>|</v>
          </cell>
          <cell r="G18">
            <v>17065.190537957402</v>
          </cell>
          <cell r="H18" t="str">
            <v>|</v>
          </cell>
          <cell r="I18">
            <v>13986.129066708636</v>
          </cell>
          <cell r="J18" t="str">
            <v>|</v>
          </cell>
          <cell r="K18">
            <v>13672.395857523394</v>
          </cell>
          <cell r="L18" t="str">
            <v>|</v>
          </cell>
          <cell r="M18">
            <v>12905.826321467099</v>
          </cell>
          <cell r="N18" t="str">
            <v>|</v>
          </cell>
          <cell r="O18">
            <v>15195.967250631313</v>
          </cell>
          <cell r="P18" t="str">
            <v>|</v>
          </cell>
          <cell r="Q18">
            <v>16942.009281717052</v>
          </cell>
          <cell r="R18" t="str">
            <v>|</v>
          </cell>
          <cell r="S18">
            <v>17400.015848787811</v>
          </cell>
          <cell r="T18" t="str">
            <v>|</v>
          </cell>
          <cell r="U18">
            <v>15819.701544407562</v>
          </cell>
          <cell r="V18" t="str">
            <v>|</v>
          </cell>
          <cell r="W18">
            <v>15920.745685195636</v>
          </cell>
          <cell r="X18" t="str">
            <v>|</v>
          </cell>
          <cell r="Y18">
            <v>16116.421779759359</v>
          </cell>
          <cell r="Z18" t="str">
            <v>|</v>
          </cell>
          <cell r="AA18">
            <v>10900.681917894077</v>
          </cell>
        </row>
        <row r="19">
          <cell r="A19" t="str">
            <v>1976-77 ....</v>
          </cell>
          <cell r="B19" t="str">
            <v>|</v>
          </cell>
          <cell r="C19">
            <v>17560.428081169801</v>
          </cell>
          <cell r="D19" t="str">
            <v>|</v>
          </cell>
          <cell r="E19">
            <v>23792.137947738473</v>
          </cell>
          <cell r="F19" t="str">
            <v>|</v>
          </cell>
          <cell r="G19">
            <v>17904.913750441854</v>
          </cell>
          <cell r="H19" t="str">
            <v>|</v>
          </cell>
          <cell r="I19">
            <v>14662.433013974769</v>
          </cell>
          <cell r="J19" t="str">
            <v>|</v>
          </cell>
          <cell r="K19">
            <v>11835.075534475436</v>
          </cell>
          <cell r="L19" t="str">
            <v>|</v>
          </cell>
          <cell r="M19">
            <v>13431.154869477912</v>
          </cell>
          <cell r="N19" t="str">
            <v>|</v>
          </cell>
          <cell r="O19">
            <v>16633.693502978982</v>
          </cell>
          <cell r="P19" t="str">
            <v>|</v>
          </cell>
          <cell r="Q19">
            <v>17844.733847616484</v>
          </cell>
          <cell r="R19" t="str">
            <v>|</v>
          </cell>
          <cell r="S19">
            <v>18313.417439273413</v>
          </cell>
          <cell r="T19" t="str">
            <v>|</v>
          </cell>
          <cell r="U19">
            <v>16684.972065522339</v>
          </cell>
          <cell r="V19" t="str">
            <v>|</v>
          </cell>
          <cell r="W19">
            <v>16786.681478243405</v>
          </cell>
          <cell r="X19" t="str">
            <v>|</v>
          </cell>
          <cell r="Y19">
            <v>16976.569746787372</v>
          </cell>
          <cell r="Z19" t="str">
            <v>|</v>
          </cell>
          <cell r="AA19">
            <v>11636.924252491694</v>
          </cell>
        </row>
        <row r="20">
          <cell r="B20" t="str">
            <v>|</v>
          </cell>
          <cell r="D20" t="str">
            <v>|</v>
          </cell>
          <cell r="F20" t="str">
            <v>|</v>
          </cell>
          <cell r="H20" t="str">
            <v>|</v>
          </cell>
          <cell r="J20" t="str">
            <v>|</v>
          </cell>
          <cell r="L20" t="str">
            <v>|</v>
          </cell>
          <cell r="N20" t="str">
            <v>|</v>
          </cell>
          <cell r="P20" t="str">
            <v>|</v>
          </cell>
          <cell r="R20" t="str">
            <v>|</v>
          </cell>
          <cell r="T20" t="str">
            <v>|</v>
          </cell>
          <cell r="V20" t="str">
            <v>|</v>
          </cell>
          <cell r="X20" t="str">
            <v>|</v>
          </cell>
          <cell r="Z20" t="str">
            <v>|</v>
          </cell>
        </row>
        <row r="21">
          <cell r="A21" t="str">
            <v>1977-78 .....</v>
          </cell>
          <cell r="B21" t="str">
            <v>|</v>
          </cell>
          <cell r="C21">
            <v>18708.593475103829</v>
          </cell>
          <cell r="D21" t="str">
            <v>|</v>
          </cell>
          <cell r="E21">
            <v>25133.43442035127</v>
          </cell>
          <cell r="F21" t="str">
            <v>|</v>
          </cell>
          <cell r="G21">
            <v>18987.116975926227</v>
          </cell>
          <cell r="H21" t="str">
            <v>|</v>
          </cell>
          <cell r="I21">
            <v>15530.322366794759</v>
          </cell>
          <cell r="J21" t="str">
            <v>|</v>
          </cell>
          <cell r="K21">
            <v>12503.662084145197</v>
          </cell>
          <cell r="L21" t="str">
            <v>|</v>
          </cell>
          <cell r="M21">
            <v>14527.707141387116</v>
          </cell>
          <cell r="N21" t="str">
            <v>|</v>
          </cell>
          <cell r="O21">
            <v>17831.166198850926</v>
          </cell>
          <cell r="P21" t="str">
            <v>|</v>
          </cell>
          <cell r="Q21">
            <v>19045.078613715265</v>
          </cell>
          <cell r="R21" t="str">
            <v>|</v>
          </cell>
          <cell r="S21">
            <v>19517.280300655835</v>
          </cell>
          <cell r="T21" t="str">
            <v>|</v>
          </cell>
          <cell r="U21">
            <v>17894.715001944936</v>
          </cell>
          <cell r="V21" t="str">
            <v>|</v>
          </cell>
          <cell r="W21">
            <v>17773.434624034304</v>
          </cell>
          <cell r="X21" t="str">
            <v>|</v>
          </cell>
          <cell r="Y21">
            <v>17965.556566703632</v>
          </cell>
          <cell r="Z21" t="str">
            <v>|</v>
          </cell>
          <cell r="AA21">
            <v>12190.525744308232</v>
          </cell>
        </row>
        <row r="22">
          <cell r="A22" t="str">
            <v>1978-79 .......</v>
          </cell>
          <cell r="B22" t="str">
            <v>|</v>
          </cell>
          <cell r="C22">
            <v>19820.306631700485</v>
          </cell>
          <cell r="D22" t="str">
            <v>|</v>
          </cell>
          <cell r="E22">
            <v>26470.43055311677</v>
          </cell>
          <cell r="F22" t="str">
            <v>|</v>
          </cell>
          <cell r="G22">
            <v>20047.462979744789</v>
          </cell>
          <cell r="H22" t="str">
            <v>|</v>
          </cell>
          <cell r="I22">
            <v>16374.403774238228</v>
          </cell>
          <cell r="J22" t="str">
            <v>|</v>
          </cell>
          <cell r="K22">
            <v>13192.867415309751</v>
          </cell>
          <cell r="L22" t="str">
            <v>|</v>
          </cell>
          <cell r="M22">
            <v>15280.714596949891</v>
          </cell>
          <cell r="N22" t="str">
            <v>|</v>
          </cell>
          <cell r="O22">
            <v>18724.745507676205</v>
          </cell>
          <cell r="P22" t="str">
            <v>|</v>
          </cell>
          <cell r="Q22">
            <v>20178.911623710592</v>
          </cell>
          <cell r="R22" t="str">
            <v>|</v>
          </cell>
          <cell r="S22">
            <v>20722.058590254259</v>
          </cell>
          <cell r="T22" t="str">
            <v>|</v>
          </cell>
          <cell r="U22">
            <v>18843.754076204168</v>
          </cell>
          <cell r="V22" t="str">
            <v>|</v>
          </cell>
          <cell r="W22">
            <v>18807.15517261632</v>
          </cell>
          <cell r="X22" t="str">
            <v>|</v>
          </cell>
          <cell r="Y22">
            <v>19009.528574545984</v>
          </cell>
          <cell r="Z22" t="str">
            <v>|</v>
          </cell>
          <cell r="AA22">
            <v>12496.01247637051</v>
          </cell>
        </row>
        <row r="23">
          <cell r="A23" t="str">
            <v>1979-80 ......</v>
          </cell>
          <cell r="B23" t="str">
            <v>|</v>
          </cell>
          <cell r="C23">
            <v>21348.076553280269</v>
          </cell>
          <cell r="D23" t="str">
            <v>|</v>
          </cell>
          <cell r="E23">
            <v>28388.347299602723</v>
          </cell>
          <cell r="F23" t="str">
            <v>|</v>
          </cell>
          <cell r="G23">
            <v>21450.81771824613</v>
          </cell>
          <cell r="H23" t="str">
            <v>|</v>
          </cell>
          <cell r="I23">
            <v>17465.171897639637</v>
          </cell>
          <cell r="J23" t="str">
            <v>|</v>
          </cell>
          <cell r="K23">
            <v>14022.640871265867</v>
          </cell>
          <cell r="L23" t="str">
            <v>|</v>
          </cell>
          <cell r="M23">
            <v>16121.557814992026</v>
          </cell>
          <cell r="N23" t="str">
            <v>|</v>
          </cell>
          <cell r="O23">
            <v>20261.604150092815</v>
          </cell>
          <cell r="P23" t="str">
            <v>|</v>
          </cell>
          <cell r="Q23">
            <v>21798.369210277029</v>
          </cell>
          <cell r="R23" t="str">
            <v>|</v>
          </cell>
          <cell r="S23">
            <v>22348.693294903616</v>
          </cell>
          <cell r="T23" t="str">
            <v>|</v>
          </cell>
          <cell r="U23">
            <v>20429.161426695715</v>
          </cell>
          <cell r="V23" t="str">
            <v>|</v>
          </cell>
          <cell r="W23">
            <v>20104.64356209449</v>
          </cell>
          <cell r="X23" t="str">
            <v>|</v>
          </cell>
          <cell r="Y23">
            <v>20317.61374932278</v>
          </cell>
          <cell r="Z23" t="str">
            <v>|</v>
          </cell>
          <cell r="AA23">
            <v>13250.039044730856</v>
          </cell>
        </row>
        <row r="24">
          <cell r="A24" t="str">
            <v>1980-81 .....</v>
          </cell>
          <cell r="B24" t="str">
            <v>|</v>
          </cell>
          <cell r="C24">
            <v>23302</v>
          </cell>
          <cell r="D24" t="str">
            <v>|</v>
          </cell>
          <cell r="E24">
            <v>30753</v>
          </cell>
          <cell r="F24" t="str">
            <v>|</v>
          </cell>
          <cell r="G24">
            <v>23214</v>
          </cell>
          <cell r="H24" t="str">
            <v>|</v>
          </cell>
          <cell r="I24">
            <v>18901</v>
          </cell>
          <cell r="J24" t="str">
            <v>|</v>
          </cell>
          <cell r="K24">
            <v>15178</v>
          </cell>
          <cell r="L24" t="str">
            <v>|</v>
          </cell>
          <cell r="M24">
            <v>17301</v>
          </cell>
          <cell r="N24" t="str">
            <v>|</v>
          </cell>
          <cell r="O24">
            <v>22334</v>
          </cell>
          <cell r="P24" t="str">
            <v>|</v>
          </cell>
          <cell r="Q24">
            <v>23745</v>
          </cell>
          <cell r="R24" t="str">
            <v>|</v>
          </cell>
          <cell r="S24">
            <v>24373</v>
          </cell>
          <cell r="T24" t="str">
            <v>|</v>
          </cell>
          <cell r="U24">
            <v>22177</v>
          </cell>
          <cell r="V24" t="str">
            <v>|</v>
          </cell>
          <cell r="W24">
            <v>22093</v>
          </cell>
          <cell r="X24" t="str">
            <v>|</v>
          </cell>
          <cell r="Y24">
            <v>22325</v>
          </cell>
          <cell r="Z24" t="str">
            <v>|</v>
          </cell>
          <cell r="AA24">
            <v>15065</v>
          </cell>
        </row>
        <row r="25">
          <cell r="A25" t="str">
            <v>1981-82 .....</v>
          </cell>
          <cell r="B25" t="str">
            <v>|</v>
          </cell>
          <cell r="C25">
            <v>25449</v>
          </cell>
          <cell r="D25" t="str">
            <v>|</v>
          </cell>
          <cell r="E25">
            <v>33437</v>
          </cell>
          <cell r="F25" t="str">
            <v>|</v>
          </cell>
          <cell r="G25">
            <v>25278</v>
          </cell>
          <cell r="H25" t="str">
            <v>|</v>
          </cell>
          <cell r="I25">
            <v>20608</v>
          </cell>
          <cell r="J25" t="str">
            <v>|</v>
          </cell>
          <cell r="K25">
            <v>16450</v>
          </cell>
          <cell r="L25" t="str">
            <v>|</v>
          </cell>
          <cell r="M25">
            <v>18756</v>
          </cell>
          <cell r="N25" t="str">
            <v>|</v>
          </cell>
          <cell r="O25">
            <v>24331</v>
          </cell>
          <cell r="P25" t="str">
            <v>|</v>
          </cell>
          <cell r="Q25">
            <v>25885.829504636888</v>
          </cell>
          <cell r="R25" t="str">
            <v>|</v>
          </cell>
          <cell r="S25">
            <v>26591.067987325376</v>
          </cell>
          <cell r="T25" t="str">
            <v>|</v>
          </cell>
          <cell r="U25">
            <v>24192.975238729734</v>
          </cell>
          <cell r="V25" t="str">
            <v>|</v>
          </cell>
          <cell r="W25">
            <v>24255.272956002849</v>
          </cell>
          <cell r="X25" t="str">
            <v>|</v>
          </cell>
          <cell r="Y25">
            <v>24509.468335551373</v>
          </cell>
          <cell r="Z25" t="str">
            <v>|</v>
          </cell>
          <cell r="AA25">
            <v>15925.691729323309</v>
          </cell>
        </row>
        <row r="26">
          <cell r="B26" t="str">
            <v>|</v>
          </cell>
          <cell r="D26" t="str">
            <v>|</v>
          </cell>
          <cell r="F26" t="str">
            <v>|</v>
          </cell>
          <cell r="H26" t="str">
            <v>|</v>
          </cell>
          <cell r="J26" t="str">
            <v>|</v>
          </cell>
          <cell r="L26" t="str">
            <v>|</v>
          </cell>
          <cell r="N26" t="str">
            <v>|</v>
          </cell>
          <cell r="P26" t="str">
            <v>|</v>
          </cell>
          <cell r="R26" t="str">
            <v>|</v>
          </cell>
          <cell r="T26" t="str">
            <v>|</v>
          </cell>
          <cell r="V26" t="str">
            <v>|</v>
          </cell>
          <cell r="X26" t="str">
            <v>|</v>
          </cell>
          <cell r="Z26" t="str">
            <v>|</v>
          </cell>
        </row>
        <row r="27">
          <cell r="A27" t="str">
            <v>1982-83 .....</v>
          </cell>
          <cell r="B27" t="str">
            <v>|</v>
          </cell>
          <cell r="C27">
            <v>27196</v>
          </cell>
          <cell r="D27" t="str">
            <v>|</v>
          </cell>
          <cell r="E27">
            <v>35540</v>
          </cell>
          <cell r="F27" t="str">
            <v>|</v>
          </cell>
          <cell r="G27">
            <v>26921</v>
          </cell>
          <cell r="H27" t="str">
            <v>|</v>
          </cell>
          <cell r="I27">
            <v>22056</v>
          </cell>
          <cell r="J27" t="str">
            <v>|</v>
          </cell>
          <cell r="K27">
            <v>17601</v>
          </cell>
          <cell r="L27" t="str">
            <v>|</v>
          </cell>
          <cell r="M27">
            <v>20072</v>
          </cell>
          <cell r="N27" t="str">
            <v>|</v>
          </cell>
          <cell r="O27">
            <v>25557</v>
          </cell>
          <cell r="P27" t="str">
            <v>|</v>
          </cell>
          <cell r="Q27">
            <v>27488</v>
          </cell>
          <cell r="R27" t="str">
            <v>|</v>
          </cell>
          <cell r="S27">
            <v>28293</v>
          </cell>
          <cell r="T27" t="str">
            <v>|</v>
          </cell>
          <cell r="U27">
            <v>25567</v>
          </cell>
          <cell r="V27" t="str">
            <v>|</v>
          </cell>
          <cell r="W27">
            <v>26393</v>
          </cell>
          <cell r="X27" t="str">
            <v>|</v>
          </cell>
          <cell r="Y27">
            <v>26691</v>
          </cell>
          <cell r="Z27" t="str">
            <v>|</v>
          </cell>
          <cell r="AA27">
            <v>16595</v>
          </cell>
        </row>
        <row r="28">
          <cell r="A28" t="str">
            <v>1984-85 ......</v>
          </cell>
          <cell r="B28" t="str">
            <v>|</v>
          </cell>
          <cell r="C28">
            <v>30447</v>
          </cell>
          <cell r="D28" t="str">
            <v>|</v>
          </cell>
          <cell r="E28">
            <v>39743</v>
          </cell>
          <cell r="F28" t="str">
            <v>|</v>
          </cell>
          <cell r="G28">
            <v>29945</v>
          </cell>
          <cell r="H28" t="str">
            <v>|</v>
          </cell>
          <cell r="I28">
            <v>24668</v>
          </cell>
          <cell r="J28" t="str">
            <v>|</v>
          </cell>
          <cell r="K28">
            <v>20230</v>
          </cell>
          <cell r="L28" t="str">
            <v>|</v>
          </cell>
          <cell r="M28">
            <v>22334</v>
          </cell>
          <cell r="N28" t="str">
            <v>|</v>
          </cell>
          <cell r="O28">
            <v>27683</v>
          </cell>
          <cell r="P28" t="str">
            <v>|</v>
          </cell>
          <cell r="Q28">
            <v>30646</v>
          </cell>
          <cell r="R28" t="str">
            <v>|</v>
          </cell>
          <cell r="S28">
            <v>31764</v>
          </cell>
          <cell r="T28" t="str">
            <v>|</v>
          </cell>
          <cell r="U28">
            <v>27864</v>
          </cell>
          <cell r="V28" t="str">
            <v>|</v>
          </cell>
          <cell r="W28">
            <v>29910</v>
          </cell>
          <cell r="X28" t="str">
            <v>|</v>
          </cell>
          <cell r="Y28">
            <v>30247</v>
          </cell>
          <cell r="Z28" t="str">
            <v>|</v>
          </cell>
          <cell r="AA28">
            <v>18510</v>
          </cell>
        </row>
        <row r="29">
          <cell r="A29" t="str">
            <v>1985-86 ......</v>
          </cell>
          <cell r="B29" t="str">
            <v>|</v>
          </cell>
          <cell r="C29">
            <v>32392</v>
          </cell>
          <cell r="D29" t="str">
            <v>|</v>
          </cell>
          <cell r="E29">
            <v>42268</v>
          </cell>
          <cell r="F29" t="str">
            <v>|</v>
          </cell>
          <cell r="G29">
            <v>31787</v>
          </cell>
          <cell r="H29" t="str">
            <v>|</v>
          </cell>
          <cell r="I29">
            <v>26277</v>
          </cell>
          <cell r="J29" t="str">
            <v>|</v>
          </cell>
          <cell r="K29">
            <v>20918</v>
          </cell>
          <cell r="L29" t="str">
            <v>|</v>
          </cell>
          <cell r="M29">
            <v>23770</v>
          </cell>
          <cell r="N29" t="str">
            <v>|</v>
          </cell>
          <cell r="O29">
            <v>29088</v>
          </cell>
          <cell r="P29" t="str">
            <v>|</v>
          </cell>
          <cell r="Q29">
            <v>32750</v>
          </cell>
          <cell r="R29" t="str">
            <v>|</v>
          </cell>
          <cell r="S29">
            <v>34033</v>
          </cell>
          <cell r="T29" t="str">
            <v>|</v>
          </cell>
          <cell r="U29">
            <v>29590</v>
          </cell>
          <cell r="V29" t="str">
            <v>|</v>
          </cell>
          <cell r="W29">
            <v>31402</v>
          </cell>
          <cell r="X29" t="str">
            <v>|</v>
          </cell>
          <cell r="Y29">
            <v>31732</v>
          </cell>
          <cell r="Z29" t="str">
            <v>|</v>
          </cell>
          <cell r="AA29">
            <v>19436</v>
          </cell>
        </row>
        <row r="30">
          <cell r="A30" t="str">
            <v>1987-88 .....</v>
          </cell>
          <cell r="B30" t="str">
            <v>|</v>
          </cell>
          <cell r="C30">
            <v>35897.071193614298</v>
          </cell>
          <cell r="D30" t="str">
            <v>|</v>
          </cell>
          <cell r="E30">
            <v>47040.100397167371</v>
          </cell>
          <cell r="F30" t="str">
            <v>|</v>
          </cell>
          <cell r="G30">
            <v>35231.039240420789</v>
          </cell>
          <cell r="H30" t="str">
            <v>|</v>
          </cell>
          <cell r="I30">
            <v>29110.029128568309</v>
          </cell>
          <cell r="J30" t="str">
            <v>|</v>
          </cell>
          <cell r="K30">
            <v>22727.634295713036</v>
          </cell>
          <cell r="L30" t="str">
            <v>|</v>
          </cell>
          <cell r="M30">
            <v>25976.622375568932</v>
          </cell>
          <cell r="N30" t="str">
            <v>|</v>
          </cell>
          <cell r="O30">
            <v>31532.289184952977</v>
          </cell>
          <cell r="P30" t="str">
            <v>|</v>
          </cell>
          <cell r="Q30">
            <v>36231</v>
          </cell>
          <cell r="R30" t="str">
            <v>|</v>
          </cell>
          <cell r="S30">
            <v>37840</v>
          </cell>
          <cell r="T30" t="str">
            <v>|</v>
          </cell>
          <cell r="U30">
            <v>32209</v>
          </cell>
          <cell r="V30" t="str">
            <v>|</v>
          </cell>
          <cell r="W30">
            <v>35049</v>
          </cell>
          <cell r="X30" t="str">
            <v>|</v>
          </cell>
          <cell r="Y30">
            <v>35346</v>
          </cell>
          <cell r="Z30" t="str">
            <v>|</v>
          </cell>
          <cell r="AA30">
            <v>21867</v>
          </cell>
        </row>
        <row r="31">
          <cell r="A31" t="str">
            <v>1989-90 ........</v>
          </cell>
          <cell r="B31" t="str">
            <v>|</v>
          </cell>
          <cell r="C31">
            <v>40133.028285429362</v>
          </cell>
          <cell r="D31" t="str">
            <v>|</v>
          </cell>
          <cell r="E31">
            <v>52809.582723136533</v>
          </cell>
          <cell r="F31" t="str">
            <v>|</v>
          </cell>
          <cell r="G31">
            <v>39392.177399878135</v>
          </cell>
          <cell r="H31" t="str">
            <v>|</v>
          </cell>
          <cell r="I31">
            <v>32689.071116085055</v>
          </cell>
          <cell r="J31" t="str">
            <v>|</v>
          </cell>
          <cell r="K31">
            <v>25030.045681818181</v>
          </cell>
          <cell r="L31" t="str">
            <v>|</v>
          </cell>
          <cell r="M31">
            <v>28990.258029689609</v>
          </cell>
          <cell r="N31" t="str">
            <v>|</v>
          </cell>
          <cell r="O31">
            <v>34558.532485738207</v>
          </cell>
          <cell r="P31" t="str">
            <v>|</v>
          </cell>
          <cell r="Q31">
            <v>40415.901227108821</v>
          </cell>
          <cell r="R31" t="str">
            <v>|</v>
          </cell>
          <cell r="S31">
            <v>42364.751722405432</v>
          </cell>
          <cell r="T31" t="str">
            <v>|</v>
          </cell>
          <cell r="U31">
            <v>35516.198398193934</v>
          </cell>
          <cell r="V31" t="str">
            <v>|</v>
          </cell>
          <cell r="W31">
            <v>39463.703094462544</v>
          </cell>
          <cell r="X31" t="str">
            <v>|</v>
          </cell>
          <cell r="Y31">
            <v>39817.402488165928</v>
          </cell>
          <cell r="Z31" t="str">
            <v>|</v>
          </cell>
          <cell r="AA31">
            <v>24601.031529778124</v>
          </cell>
        </row>
        <row r="32">
          <cell r="B32" t="str">
            <v>|</v>
          </cell>
          <cell r="D32" t="str">
            <v>|</v>
          </cell>
          <cell r="F32" t="str">
            <v>|</v>
          </cell>
          <cell r="H32" t="str">
            <v>|</v>
          </cell>
          <cell r="J32" t="str">
            <v>|</v>
          </cell>
          <cell r="L32" t="str">
            <v>|</v>
          </cell>
          <cell r="N32" t="str">
            <v>|</v>
          </cell>
          <cell r="P32" t="str">
            <v>|</v>
          </cell>
          <cell r="R32" t="str">
            <v>|</v>
          </cell>
          <cell r="T32" t="str">
            <v>|</v>
          </cell>
          <cell r="V32" t="str">
            <v>|</v>
          </cell>
          <cell r="X32" t="str">
            <v>|</v>
          </cell>
          <cell r="Z32" t="str">
            <v>|</v>
          </cell>
        </row>
        <row r="33">
          <cell r="A33" t="str">
            <v>1990-91 ....</v>
          </cell>
          <cell r="B33" t="str">
            <v>|</v>
          </cell>
          <cell r="C33">
            <v>42165.425592129555</v>
          </cell>
          <cell r="D33" t="str">
            <v>|</v>
          </cell>
          <cell r="E33">
            <v>55540.031874043299</v>
          </cell>
          <cell r="F33" t="str">
            <v>|</v>
          </cell>
          <cell r="G33">
            <v>41413.644937065561</v>
          </cell>
          <cell r="H33" t="str">
            <v>|</v>
          </cell>
          <cell r="I33">
            <v>34434.22618116955</v>
          </cell>
          <cell r="J33" t="str">
            <v>|</v>
          </cell>
          <cell r="K33">
            <v>26331.869975733509</v>
          </cell>
          <cell r="L33" t="str">
            <v>|</v>
          </cell>
          <cell r="M33">
            <v>30097.408646423057</v>
          </cell>
          <cell r="N33" t="str">
            <v>|</v>
          </cell>
          <cell r="O33">
            <v>36395.119699996234</v>
          </cell>
          <cell r="P33" t="str">
            <v>|</v>
          </cell>
          <cell r="Q33">
            <v>42317.360220463117</v>
          </cell>
          <cell r="R33" t="str">
            <v>|</v>
          </cell>
          <cell r="S33">
            <v>44509.92202000723</v>
          </cell>
          <cell r="T33" t="str">
            <v>|</v>
          </cell>
          <cell r="U33">
            <v>37054.95268460174</v>
          </cell>
          <cell r="V33" t="str">
            <v>|</v>
          </cell>
          <cell r="W33">
            <v>41787.907141544121</v>
          </cell>
          <cell r="X33" t="str">
            <v>|</v>
          </cell>
          <cell r="Y33">
            <v>42224.307877041305</v>
          </cell>
          <cell r="Z33" t="str">
            <v>|</v>
          </cell>
          <cell r="AA33">
            <v>24088.173414820474</v>
          </cell>
        </row>
        <row r="34">
          <cell r="A34" t="str">
            <v>1991-92 .....</v>
          </cell>
          <cell r="B34" t="str">
            <v>|</v>
          </cell>
          <cell r="C34">
            <v>43851.373719247465</v>
          </cell>
          <cell r="D34" t="str">
            <v>|</v>
          </cell>
          <cell r="E34">
            <v>57432.762868237929</v>
          </cell>
          <cell r="F34" t="str">
            <v>|</v>
          </cell>
          <cell r="G34">
            <v>42928.75203526688</v>
          </cell>
          <cell r="H34" t="str">
            <v>|</v>
          </cell>
          <cell r="I34">
            <v>35745.468192490836</v>
          </cell>
          <cell r="J34" t="str">
            <v>|</v>
          </cell>
          <cell r="K34">
            <v>30915.805689040459</v>
          </cell>
          <cell r="L34" t="str">
            <v>|</v>
          </cell>
          <cell r="M34">
            <v>30455.583237364044</v>
          </cell>
          <cell r="N34" t="str">
            <v>|</v>
          </cell>
          <cell r="O34">
            <v>37783.330981822553</v>
          </cell>
          <cell r="P34" t="str">
            <v>|</v>
          </cell>
          <cell r="Q34">
            <v>43641.118559342343</v>
          </cell>
          <cell r="R34" t="str">
            <v>|</v>
          </cell>
          <cell r="S34">
            <v>45637.643690612036</v>
          </cell>
          <cell r="T34" t="str">
            <v>|</v>
          </cell>
          <cell r="U34">
            <v>38959.294700108512</v>
          </cell>
          <cell r="V34" t="str">
            <v>|</v>
          </cell>
          <cell r="W34">
            <v>44375.663519786736</v>
          </cell>
          <cell r="X34" t="str">
            <v>|</v>
          </cell>
          <cell r="Y34">
            <v>44792.732003909332</v>
          </cell>
          <cell r="Z34" t="str">
            <v>|</v>
          </cell>
          <cell r="AA34">
            <v>25673.138643067847</v>
          </cell>
        </row>
        <row r="35">
          <cell r="A35" t="str">
            <v>1992-93 .....</v>
          </cell>
          <cell r="B35" t="str">
            <v>|</v>
          </cell>
          <cell r="C35">
            <v>44713.953392802665</v>
          </cell>
          <cell r="D35" t="str">
            <v>|</v>
          </cell>
          <cell r="E35">
            <v>58787.630913241228</v>
          </cell>
          <cell r="F35" t="str">
            <v>|</v>
          </cell>
          <cell r="G35">
            <v>43944.610211004299</v>
          </cell>
          <cell r="H35" t="str">
            <v>|</v>
          </cell>
          <cell r="I35">
            <v>36624.794202486832</v>
          </cell>
          <cell r="J35" t="str">
            <v>|</v>
          </cell>
          <cell r="K35">
            <v>28499.294331522691</v>
          </cell>
          <cell r="L35" t="str">
            <v>|</v>
          </cell>
          <cell r="M35">
            <v>30542.751279171345</v>
          </cell>
          <cell r="N35" t="str">
            <v>|</v>
          </cell>
          <cell r="O35">
            <v>37770.705641165157</v>
          </cell>
          <cell r="P35" t="str">
            <v>|</v>
          </cell>
          <cell r="Q35">
            <v>44196.975664958496</v>
          </cell>
          <cell r="R35" t="str">
            <v>|</v>
          </cell>
          <cell r="S35">
            <v>46514.942942292349</v>
          </cell>
          <cell r="T35" t="str">
            <v>|</v>
          </cell>
          <cell r="U35">
            <v>38934.89187179118</v>
          </cell>
          <cell r="V35" t="str">
            <v>|</v>
          </cell>
          <cell r="W35">
            <v>45984.863966742414</v>
          </cell>
          <cell r="X35" t="str">
            <v>|</v>
          </cell>
          <cell r="Y35">
            <v>46427.255627869243</v>
          </cell>
          <cell r="Z35" t="str">
            <v>|</v>
          </cell>
          <cell r="AA35">
            <v>26105.094863297432</v>
          </cell>
        </row>
        <row r="36">
          <cell r="A36" t="str">
            <v>1993-94 .....</v>
          </cell>
          <cell r="B36" t="str">
            <v>|</v>
          </cell>
          <cell r="C36">
            <v>46364.475154058986</v>
          </cell>
          <cell r="D36" t="str">
            <v>|</v>
          </cell>
          <cell r="E36">
            <v>60649.087584404086</v>
          </cell>
          <cell r="F36" t="str">
            <v>|</v>
          </cell>
          <cell r="G36">
            <v>45277.573240495571</v>
          </cell>
          <cell r="H36" t="str">
            <v>|</v>
          </cell>
          <cell r="I36">
            <v>37630.127181575714</v>
          </cell>
          <cell r="J36" t="str">
            <v>|</v>
          </cell>
          <cell r="K36">
            <v>28828.004488078543</v>
          </cell>
          <cell r="L36" t="str">
            <v>|</v>
          </cell>
          <cell r="M36">
            <v>32728.566265060243</v>
          </cell>
          <cell r="N36" t="str">
            <v>|</v>
          </cell>
          <cell r="O36">
            <v>40584.001877097515</v>
          </cell>
          <cell r="P36" t="str">
            <v>|</v>
          </cell>
          <cell r="Q36">
            <v>45920.28394022079</v>
          </cell>
          <cell r="R36" t="str">
            <v>|</v>
          </cell>
          <cell r="S36">
            <v>48019.150495111986</v>
          </cell>
          <cell r="T36" t="str">
            <v>|</v>
          </cell>
          <cell r="U36">
            <v>41039.594668297155</v>
          </cell>
          <cell r="V36" t="str">
            <v>|</v>
          </cell>
          <cell r="W36">
            <v>47465.194080446156</v>
          </cell>
          <cell r="X36" t="str">
            <v>|</v>
          </cell>
          <cell r="Y36">
            <v>47879.827473509751</v>
          </cell>
          <cell r="Z36" t="str">
            <v>|</v>
          </cell>
          <cell r="AA36">
            <v>28434.93888888889</v>
          </cell>
        </row>
        <row r="37">
          <cell r="A37" t="str">
            <v>1994-95.....</v>
          </cell>
          <cell r="B37" t="str">
            <v>|</v>
          </cell>
          <cell r="C37">
            <v>47811.381369492934</v>
          </cell>
          <cell r="D37" t="str">
            <v>|</v>
          </cell>
          <cell r="E37">
            <v>62708.573681732581</v>
          </cell>
          <cell r="F37" t="str">
            <v>|</v>
          </cell>
          <cell r="G37">
            <v>46713.282586127549</v>
          </cell>
          <cell r="H37" t="str">
            <v>|</v>
          </cell>
          <cell r="I37">
            <v>38755.969366400997</v>
          </cell>
          <cell r="J37" t="str">
            <v>|</v>
          </cell>
          <cell r="K37">
            <v>29664.629372921838</v>
          </cell>
          <cell r="L37" t="str">
            <v>|</v>
          </cell>
          <cell r="M37">
            <v>33198.033683946909</v>
          </cell>
          <cell r="N37" t="str">
            <v>|</v>
          </cell>
          <cell r="O37">
            <v>41226.915717923752</v>
          </cell>
          <cell r="P37" t="str">
            <v>|</v>
          </cell>
          <cell r="Q37">
            <v>47431.778421751682</v>
          </cell>
          <cell r="R37" t="str">
            <v>|</v>
          </cell>
          <cell r="S37">
            <v>49737.729806371804</v>
          </cell>
          <cell r="T37" t="str">
            <v>|</v>
          </cell>
          <cell r="U37">
            <v>42100.972081187516</v>
          </cell>
          <cell r="V37" t="str">
            <v>|</v>
          </cell>
          <cell r="W37">
            <v>48740.536052374686</v>
          </cell>
          <cell r="X37" t="str">
            <v>|</v>
          </cell>
          <cell r="Y37">
            <v>49378.873088037697</v>
          </cell>
          <cell r="Z37" t="str">
            <v>|</v>
          </cell>
          <cell r="AA37">
            <v>25612.684894964987</v>
          </cell>
        </row>
        <row r="38">
          <cell r="B38" t="str">
            <v>|</v>
          </cell>
          <cell r="D38" t="str">
            <v>|</v>
          </cell>
          <cell r="F38" t="str">
            <v>|</v>
          </cell>
          <cell r="H38" t="str">
            <v>|</v>
          </cell>
          <cell r="J38" t="str">
            <v>|</v>
          </cell>
          <cell r="L38" t="str">
            <v>|</v>
          </cell>
          <cell r="N38" t="str">
            <v>|</v>
          </cell>
          <cell r="P38" t="str">
            <v>|</v>
          </cell>
          <cell r="R38" t="str">
            <v>|</v>
          </cell>
          <cell r="T38" t="str">
            <v>|</v>
          </cell>
          <cell r="V38" t="str">
            <v>|</v>
          </cell>
          <cell r="X38" t="str">
            <v>|</v>
          </cell>
          <cell r="Z38" t="str">
            <v>|</v>
          </cell>
        </row>
        <row r="39">
          <cell r="A39" t="str">
            <v>1995-96 .....</v>
          </cell>
          <cell r="B39" t="str">
            <v>|</v>
          </cell>
          <cell r="C39">
            <v>49309.42806535797</v>
          </cell>
          <cell r="D39" t="str">
            <v>|</v>
          </cell>
          <cell r="E39">
            <v>64540.223479847627</v>
          </cell>
          <cell r="F39" t="str">
            <v>|</v>
          </cell>
          <cell r="G39">
            <v>47965.929748454488</v>
          </cell>
          <cell r="H39" t="str">
            <v>|</v>
          </cell>
          <cell r="I39">
            <v>39696.467715785533</v>
          </cell>
          <cell r="J39" t="str">
            <v>|</v>
          </cell>
          <cell r="K39">
            <v>30344.448841319718</v>
          </cell>
          <cell r="L39" t="str">
            <v>|</v>
          </cell>
          <cell r="M39">
            <v>34135.665022137888</v>
          </cell>
          <cell r="N39" t="str">
            <v>|</v>
          </cell>
          <cell r="O39">
            <v>42995.73142127043</v>
          </cell>
          <cell r="P39" t="str">
            <v>|</v>
          </cell>
          <cell r="Q39">
            <v>48837.195612465177</v>
          </cell>
          <cell r="R39" t="str">
            <v>|</v>
          </cell>
          <cell r="S39">
            <v>51172.332354283259</v>
          </cell>
          <cell r="T39" t="str">
            <v>|</v>
          </cell>
          <cell r="U39">
            <v>43295.090073941297</v>
          </cell>
          <cell r="V39" t="str">
            <v>|</v>
          </cell>
          <cell r="W39">
            <v>50465.908302231219</v>
          </cell>
          <cell r="X39" t="str">
            <v>|</v>
          </cell>
          <cell r="Y39">
            <v>50819.196502408166</v>
          </cell>
          <cell r="Z39" t="str">
            <v>|</v>
          </cell>
          <cell r="AA39">
            <v>31915.031914893618</v>
          </cell>
        </row>
        <row r="40">
          <cell r="A40" t="str">
            <v>1996-97 .....</v>
          </cell>
          <cell r="B40" t="str">
            <v>|</v>
          </cell>
          <cell r="C40">
            <v>50829.402542239892</v>
          </cell>
          <cell r="D40" t="str">
            <v>|</v>
          </cell>
          <cell r="E40">
            <v>66659.272944598619</v>
          </cell>
          <cell r="F40" t="str">
            <v>|</v>
          </cell>
          <cell r="G40">
            <v>49307.405178835601</v>
          </cell>
          <cell r="H40" t="str">
            <v>|</v>
          </cell>
          <cell r="I40">
            <v>40686.779161739891</v>
          </cell>
          <cell r="J40" t="str">
            <v>|</v>
          </cell>
          <cell r="K40">
            <v>31193.21030130293</v>
          </cell>
          <cell r="L40" t="str">
            <v>|</v>
          </cell>
          <cell r="M40">
            <v>34961.803362747436</v>
          </cell>
          <cell r="N40" t="str">
            <v>|</v>
          </cell>
          <cell r="O40">
            <v>44200.351578947368</v>
          </cell>
          <cell r="P40" t="str">
            <v>|</v>
          </cell>
          <cell r="Q40">
            <v>50302.840428239928</v>
          </cell>
          <cell r="R40" t="str">
            <v>|</v>
          </cell>
          <cell r="S40">
            <v>52717.650563784518</v>
          </cell>
          <cell r="T40" t="str">
            <v>|</v>
          </cell>
          <cell r="U40">
            <v>44583.97493662707</v>
          </cell>
          <cell r="V40" t="str">
            <v>|</v>
          </cell>
          <cell r="W40">
            <v>52112.0710748852</v>
          </cell>
          <cell r="X40" t="str">
            <v>|</v>
          </cell>
          <cell r="Y40">
            <v>52443.276776003731</v>
          </cell>
          <cell r="Z40" t="str">
            <v>|</v>
          </cell>
          <cell r="AA40">
            <v>32628.45053763441</v>
          </cell>
        </row>
        <row r="41">
          <cell r="A41" t="str">
            <v>1997-98 .......</v>
          </cell>
          <cell r="B41" t="str">
            <v>|</v>
          </cell>
          <cell r="C41">
            <v>52335.034758535039</v>
          </cell>
          <cell r="D41" t="str">
            <v>|</v>
          </cell>
          <cell r="E41">
            <v>68731.356201464019</v>
          </cell>
          <cell r="F41" t="str">
            <v>|</v>
          </cell>
          <cell r="G41">
            <v>50827.86264910279</v>
          </cell>
          <cell r="H41" t="str">
            <v>|</v>
          </cell>
          <cell r="I41">
            <v>41829.792836387765</v>
          </cell>
          <cell r="J41" t="str">
            <v>|</v>
          </cell>
          <cell r="K41">
            <v>32448.710886050689</v>
          </cell>
          <cell r="L41" t="str">
            <v>|</v>
          </cell>
          <cell r="M41">
            <v>35484.071103403425</v>
          </cell>
          <cell r="N41" t="str">
            <v>|</v>
          </cell>
          <cell r="O41">
            <v>45267.727732250904</v>
          </cell>
          <cell r="P41" t="str">
            <v>|</v>
          </cell>
          <cell r="Q41">
            <v>51637.661311787422</v>
          </cell>
          <cell r="R41" t="str">
            <v>|</v>
          </cell>
          <cell r="S41">
            <v>54114.328616738341</v>
          </cell>
          <cell r="T41" t="str">
            <v>|</v>
          </cell>
          <cell r="U41">
            <v>45919.119392901091</v>
          </cell>
          <cell r="V41" t="str">
            <v>|</v>
          </cell>
          <cell r="W41">
            <v>54039.302170581315</v>
          </cell>
          <cell r="X41" t="str">
            <v>|</v>
          </cell>
          <cell r="Y41">
            <v>54379.192403503846</v>
          </cell>
          <cell r="Z41" t="str">
            <v>|</v>
          </cell>
          <cell r="AA41">
            <v>33591.616893732971</v>
          </cell>
        </row>
        <row r="42">
          <cell r="A42" t="str">
            <v>1998-99 .......</v>
          </cell>
          <cell r="B42" t="str">
            <v>|</v>
          </cell>
          <cell r="C42">
            <v>54096.67675439945</v>
          </cell>
          <cell r="D42" t="str">
            <v>|</v>
          </cell>
          <cell r="E42">
            <v>71322.335454293308</v>
          </cell>
          <cell r="F42" t="str">
            <v>|</v>
          </cell>
          <cell r="G42">
            <v>52575.513123414166</v>
          </cell>
          <cell r="H42" t="str">
            <v>|</v>
          </cell>
          <cell r="I42">
            <v>43348.261479808927</v>
          </cell>
          <cell r="J42" t="str">
            <v>|</v>
          </cell>
          <cell r="K42">
            <v>33818.778655578659</v>
          </cell>
          <cell r="L42" t="str">
            <v>|</v>
          </cell>
          <cell r="M42">
            <v>36818.545889387147</v>
          </cell>
          <cell r="N42" t="str">
            <v>|</v>
          </cell>
          <cell r="O42">
            <v>46250.444917138826</v>
          </cell>
          <cell r="P42" t="str">
            <v>|</v>
          </cell>
          <cell r="Q42">
            <v>53319.114209293824</v>
          </cell>
          <cell r="R42" t="str">
            <v>|</v>
          </cell>
          <cell r="S42">
            <v>55947.700802252963</v>
          </cell>
          <cell r="T42" t="str">
            <v>|</v>
          </cell>
          <cell r="U42">
            <v>47284.587012274402</v>
          </cell>
          <cell r="V42" t="str">
            <v>|</v>
          </cell>
          <cell r="W42">
            <v>55981.429424924332</v>
          </cell>
          <cell r="X42" t="str">
            <v>|</v>
          </cell>
          <cell r="Y42">
            <v>56284.027861325172</v>
          </cell>
          <cell r="Z42" t="str">
            <v>|</v>
          </cell>
          <cell r="AA42">
            <v>34820.628500311141</v>
          </cell>
        </row>
        <row r="43">
          <cell r="A43" t="str">
            <v>1999-2000 .......</v>
          </cell>
          <cell r="B43" t="str">
            <v>|</v>
          </cell>
          <cell r="C43">
            <v>55888.058397638379</v>
          </cell>
          <cell r="D43" t="str">
            <v>|</v>
          </cell>
          <cell r="E43">
            <v>74410.251496171448</v>
          </cell>
          <cell r="F43" t="str">
            <v>|</v>
          </cell>
          <cell r="G43">
            <v>54523.636522102184</v>
          </cell>
          <cell r="H43" t="str">
            <v>|</v>
          </cell>
          <cell r="I43">
            <v>44978.37521550541</v>
          </cell>
          <cell r="J43" t="str">
            <v>|</v>
          </cell>
          <cell r="K43">
            <v>34917.893641818104</v>
          </cell>
          <cell r="L43" t="str">
            <v>|</v>
          </cell>
          <cell r="M43">
            <v>38193.998524529692</v>
          </cell>
          <cell r="N43" t="str">
            <v>|</v>
          </cell>
          <cell r="O43">
            <v>47389.022000074321</v>
          </cell>
          <cell r="P43" t="str">
            <v>|</v>
          </cell>
          <cell r="Q43">
            <v>55011.350046650099</v>
          </cell>
          <cell r="R43" t="str">
            <v>|</v>
          </cell>
          <cell r="S43">
            <v>57949.527079056752</v>
          </cell>
          <cell r="T43" t="str">
            <v>|</v>
          </cell>
          <cell r="U43">
            <v>48240.404401035536</v>
          </cell>
          <cell r="V43" t="str">
            <v>|</v>
          </cell>
          <cell r="W43">
            <v>58012.912569154949</v>
          </cell>
          <cell r="X43" t="str">
            <v>|</v>
          </cell>
          <cell r="Y43">
            <v>58322.995729001654</v>
          </cell>
          <cell r="Z43" t="str">
            <v>|</v>
          </cell>
          <cell r="AA43">
            <v>35924.513715710724</v>
          </cell>
        </row>
        <row r="44">
          <cell r="A44" t="str">
            <v>2001-02 .......</v>
          </cell>
          <cell r="B44" t="str">
            <v>|</v>
          </cell>
          <cell r="C44">
            <v>59741.572725079612</v>
          </cell>
          <cell r="D44" t="str">
            <v>|</v>
          </cell>
          <cell r="E44">
            <v>80792.006731854708</v>
          </cell>
          <cell r="F44" t="str">
            <v>|</v>
          </cell>
          <cell r="G44">
            <v>58724.188296366214</v>
          </cell>
          <cell r="H44" t="str">
            <v>|</v>
          </cell>
          <cell r="I44">
            <v>48795.770874913447</v>
          </cell>
          <cell r="J44" t="str">
            <v>|</v>
          </cell>
          <cell r="K44">
            <v>46958.948334667453</v>
          </cell>
          <cell r="L44" t="str">
            <v>|</v>
          </cell>
          <cell r="M44">
            <v>41798.376890915999</v>
          </cell>
          <cell r="N44" t="str">
            <v>|</v>
          </cell>
          <cell r="O44">
            <v>46568.791348600505</v>
          </cell>
          <cell r="P44" t="str">
            <v>|</v>
          </cell>
          <cell r="Q44">
            <v>58523.919900190929</v>
          </cell>
          <cell r="R44" t="str">
            <v>|</v>
          </cell>
          <cell r="S44">
            <v>62012.876920967989</v>
          </cell>
          <cell r="T44" t="str">
            <v>|</v>
          </cell>
          <cell r="U44">
            <v>50836.871618414807</v>
          </cell>
          <cell r="V44" t="str">
            <v>|</v>
          </cell>
          <cell r="W44">
            <v>62817.655057718643</v>
          </cell>
          <cell r="X44" t="str">
            <v>|</v>
          </cell>
          <cell r="Y44">
            <v>63088.481371791568</v>
          </cell>
          <cell r="Z44" t="str">
            <v>|</v>
          </cell>
          <cell r="AA44">
            <v>33138.861712135469</v>
          </cell>
        </row>
        <row r="45">
          <cell r="B45" t="str">
            <v>|</v>
          </cell>
          <cell r="D45" t="str">
            <v>|</v>
          </cell>
          <cell r="F45" t="str">
            <v>|</v>
          </cell>
          <cell r="H45" t="str">
            <v>|</v>
          </cell>
          <cell r="J45" t="str">
            <v>|</v>
          </cell>
          <cell r="L45" t="str">
            <v>|</v>
          </cell>
          <cell r="N45" t="str">
            <v>|</v>
          </cell>
          <cell r="P45" t="str">
            <v>|</v>
          </cell>
          <cell r="R45" t="str">
            <v>|</v>
          </cell>
          <cell r="T45" t="str">
            <v>|</v>
          </cell>
          <cell r="V45" t="str">
            <v>|</v>
          </cell>
          <cell r="X45" t="str">
            <v>|</v>
          </cell>
          <cell r="Z45" t="str">
            <v>|</v>
          </cell>
        </row>
        <row r="46">
          <cell r="A46" t="str">
            <v>Men</v>
          </cell>
          <cell r="B46" t="str">
            <v>|</v>
          </cell>
          <cell r="D46" t="str">
            <v>|</v>
          </cell>
          <cell r="F46" t="str">
            <v>|</v>
          </cell>
          <cell r="H46" t="str">
            <v>|</v>
          </cell>
          <cell r="J46" t="str">
            <v>|</v>
          </cell>
          <cell r="L46" t="str">
            <v>|</v>
          </cell>
          <cell r="N46" t="str">
            <v>|</v>
          </cell>
          <cell r="P46" t="str">
            <v>|</v>
          </cell>
          <cell r="R46" t="str">
            <v>|</v>
          </cell>
          <cell r="T46" t="str">
            <v>|</v>
          </cell>
          <cell r="V46" t="str">
            <v>|</v>
          </cell>
          <cell r="X46" t="str">
            <v>|</v>
          </cell>
          <cell r="Z46" t="str">
            <v>|</v>
          </cell>
        </row>
        <row r="47">
          <cell r="A47" t="str">
            <v>1972-73 ......</v>
          </cell>
          <cell r="B47" t="str">
            <v>|</v>
          </cell>
          <cell r="C47">
            <v>14422.099260766605</v>
          </cell>
          <cell r="D47" t="str">
            <v>|</v>
          </cell>
          <cell r="E47">
            <v>19414.178870273394</v>
          </cell>
          <cell r="F47" t="str">
            <v>|</v>
          </cell>
          <cell r="G47">
            <v>14723.186485150398</v>
          </cell>
          <cell r="H47" t="str">
            <v>|</v>
          </cell>
          <cell r="I47">
            <v>12193.104823003781</v>
          </cell>
          <cell r="J47" t="str">
            <v>|</v>
          </cell>
          <cell r="K47">
            <v>11147.172268525534</v>
          </cell>
          <cell r="L47" t="str">
            <v>|</v>
          </cell>
          <cell r="M47">
            <v>12105.513019643673</v>
          </cell>
          <cell r="N47" t="str">
            <v>|</v>
          </cell>
          <cell r="O47">
            <v>13047.086059154151</v>
          </cell>
          <cell r="P47" t="str">
            <v>|</v>
          </cell>
          <cell r="Q47">
            <v>14545.381031761066</v>
          </cell>
          <cell r="R47" t="str">
            <v>|</v>
          </cell>
          <cell r="S47">
            <v>14943.81949069702</v>
          </cell>
          <cell r="T47" t="str">
            <v>|</v>
          </cell>
          <cell r="U47">
            <v>13268.1051625239</v>
          </cell>
          <cell r="V47" t="str">
            <v>|</v>
          </cell>
          <cell r="W47">
            <v>14115.847942025348</v>
          </cell>
          <cell r="X47" t="str">
            <v>|</v>
          </cell>
          <cell r="Y47">
            <v>14253.039250856442</v>
          </cell>
          <cell r="Z47" t="str">
            <v>|</v>
          </cell>
          <cell r="AA47">
            <v>9570.9084582441119</v>
          </cell>
        </row>
        <row r="48">
          <cell r="A48" t="str">
            <v>1974-75 ....</v>
          </cell>
          <cell r="B48" t="str">
            <v>|</v>
          </cell>
          <cell r="C48">
            <v>16302.570176631329</v>
          </cell>
          <cell r="D48" t="str">
            <v>|</v>
          </cell>
          <cell r="E48">
            <v>21531.81076516621</v>
          </cell>
          <cell r="F48" t="str">
            <v>|</v>
          </cell>
          <cell r="G48">
            <v>16281.691180251994</v>
          </cell>
          <cell r="H48" t="str">
            <v>|</v>
          </cell>
          <cell r="I48">
            <v>13458.318651589761</v>
          </cell>
          <cell r="J48" t="str">
            <v>|</v>
          </cell>
          <cell r="K48">
            <v>13349.703419272262</v>
          </cell>
          <cell r="L48" t="str">
            <v>|</v>
          </cell>
          <cell r="M48">
            <v>13231.779981549815</v>
          </cell>
          <cell r="N48" t="str">
            <v>|</v>
          </cell>
          <cell r="O48">
            <v>14007.782738095239</v>
          </cell>
          <cell r="P48" t="str">
            <v>|</v>
          </cell>
          <cell r="Q48">
            <v>16521.967416536016</v>
          </cell>
          <cell r="R48" t="str">
            <v>|</v>
          </cell>
          <cell r="S48">
            <v>16918.041806577505</v>
          </cell>
          <cell r="T48" t="str">
            <v>|</v>
          </cell>
          <cell r="U48">
            <v>15350</v>
          </cell>
          <cell r="V48" t="str">
            <v>|</v>
          </cell>
          <cell r="W48">
            <v>15709.345147253578</v>
          </cell>
          <cell r="X48" t="str">
            <v>|</v>
          </cell>
          <cell r="Y48">
            <v>15851.515721231766</v>
          </cell>
          <cell r="Z48" t="str">
            <v>|</v>
          </cell>
          <cell r="AA48">
            <v>10633</v>
          </cell>
        </row>
        <row r="49">
          <cell r="A49" t="str">
            <v>1975-76 .......</v>
          </cell>
          <cell r="B49" t="str">
            <v>|</v>
          </cell>
          <cell r="C49">
            <v>17413.653136976794</v>
          </cell>
          <cell r="D49" t="str">
            <v>|</v>
          </cell>
          <cell r="E49">
            <v>22901.876324580051</v>
          </cell>
          <cell r="F49" t="str">
            <v>|</v>
          </cell>
          <cell r="G49">
            <v>17208.606157287111</v>
          </cell>
          <cell r="H49" t="str">
            <v>|</v>
          </cell>
          <cell r="I49">
            <v>14174.308608622841</v>
          </cell>
          <cell r="J49" t="str">
            <v>|</v>
          </cell>
          <cell r="K49">
            <v>14429.848054194292</v>
          </cell>
          <cell r="L49" t="str">
            <v>|</v>
          </cell>
          <cell r="M49">
            <v>13578.904997748761</v>
          </cell>
          <cell r="N49" t="str">
            <v>|</v>
          </cell>
          <cell r="O49">
            <v>15760.799355454763</v>
          </cell>
          <cell r="P49" t="str">
            <v>|</v>
          </cell>
          <cell r="Q49">
            <v>17661.234294467471</v>
          </cell>
          <cell r="R49" t="str">
            <v>|</v>
          </cell>
          <cell r="S49">
            <v>18120.618524154903</v>
          </cell>
          <cell r="T49" t="str">
            <v>|</v>
          </cell>
          <cell r="U49">
            <v>16339.426631574044</v>
          </cell>
          <cell r="V49" t="str">
            <v>|</v>
          </cell>
          <cell r="W49">
            <v>16784.313319794164</v>
          </cell>
          <cell r="X49" t="str">
            <v>|</v>
          </cell>
          <cell r="Y49">
            <v>16945.685773144</v>
          </cell>
          <cell r="Z49" t="str">
            <v>|</v>
          </cell>
          <cell r="AA49">
            <v>11377.655953635405</v>
          </cell>
        </row>
        <row r="50">
          <cell r="A50" t="str">
            <v>1976-77 ....</v>
          </cell>
          <cell r="B50" t="str">
            <v>|</v>
          </cell>
          <cell r="C50">
            <v>18377.842771471587</v>
          </cell>
          <cell r="D50" t="str">
            <v>|</v>
          </cell>
          <cell r="E50">
            <v>24028.696265826657</v>
          </cell>
          <cell r="F50" t="str">
            <v>|</v>
          </cell>
          <cell r="G50">
            <v>18055.489969258073</v>
          </cell>
          <cell r="H50" t="str">
            <v>|</v>
          </cell>
          <cell r="I50">
            <v>14851.36061372778</v>
          </cell>
          <cell r="J50" t="str">
            <v>|</v>
          </cell>
          <cell r="K50">
            <v>12085.414804768363</v>
          </cell>
          <cell r="L50" t="str">
            <v>|</v>
          </cell>
          <cell r="M50">
            <v>14146.631847133758</v>
          </cell>
          <cell r="N50" t="str">
            <v>|</v>
          </cell>
          <cell r="O50">
            <v>17253.321884396926</v>
          </cell>
          <cell r="P50" t="str">
            <v>|</v>
          </cell>
          <cell r="Q50">
            <v>18619.749989811186</v>
          </cell>
          <cell r="R50" t="str">
            <v>|</v>
          </cell>
          <cell r="S50">
            <v>19091.050989511798</v>
          </cell>
          <cell r="T50" t="str">
            <v>|</v>
          </cell>
          <cell r="U50">
            <v>17234.970329947493</v>
          </cell>
          <cell r="V50" t="str">
            <v>|</v>
          </cell>
          <cell r="W50">
            <v>17735.609861658551</v>
          </cell>
          <cell r="X50" t="str">
            <v>|</v>
          </cell>
          <cell r="Y50">
            <v>17890.972255327262</v>
          </cell>
          <cell r="Z50" t="str">
            <v>|</v>
          </cell>
          <cell r="AA50">
            <v>12193.030045351474</v>
          </cell>
        </row>
        <row r="51">
          <cell r="B51" t="str">
            <v>|</v>
          </cell>
          <cell r="D51" t="str">
            <v>|</v>
          </cell>
          <cell r="F51" t="str">
            <v>|</v>
          </cell>
          <cell r="H51" t="str">
            <v>|</v>
          </cell>
          <cell r="J51" t="str">
            <v>|</v>
          </cell>
          <cell r="L51" t="str">
            <v>|</v>
          </cell>
          <cell r="N51" t="str">
            <v>|</v>
          </cell>
          <cell r="P51" t="str">
            <v>|</v>
          </cell>
          <cell r="R51" t="str">
            <v>|</v>
          </cell>
          <cell r="T51" t="str">
            <v>|</v>
          </cell>
          <cell r="V51" t="str">
            <v>|</v>
          </cell>
          <cell r="X51" t="str">
            <v>|</v>
          </cell>
          <cell r="Z51" t="str">
            <v>|</v>
          </cell>
        </row>
        <row r="52">
          <cell r="A52" t="str">
            <v>1977-78 .....</v>
          </cell>
          <cell r="B52" t="str">
            <v>|</v>
          </cell>
          <cell r="C52">
            <v>19575.276591173872</v>
          </cell>
          <cell r="D52" t="str">
            <v>|</v>
          </cell>
          <cell r="E52">
            <v>25369.989540292987</v>
          </cell>
          <cell r="F52" t="str">
            <v>|</v>
          </cell>
          <cell r="G52">
            <v>19133.19135315534</v>
          </cell>
          <cell r="H52" t="str">
            <v>|</v>
          </cell>
          <cell r="I52">
            <v>15726.210515918743</v>
          </cell>
          <cell r="J52" t="str">
            <v>|</v>
          </cell>
          <cell r="K52">
            <v>12729.310553505535</v>
          </cell>
          <cell r="L52" t="str">
            <v>|</v>
          </cell>
          <cell r="M52">
            <v>15180.689352360045</v>
          </cell>
          <cell r="N52" t="str">
            <v>|</v>
          </cell>
          <cell r="O52">
            <v>18458.819018302271</v>
          </cell>
          <cell r="P52" t="str">
            <v>|</v>
          </cell>
          <cell r="Q52">
            <v>19866.777139756749</v>
          </cell>
          <cell r="R52" t="str">
            <v>|</v>
          </cell>
          <cell r="S52">
            <v>20346.65075948308</v>
          </cell>
          <cell r="T52" t="str">
            <v>|</v>
          </cell>
          <cell r="U52">
            <v>18479.128076542394</v>
          </cell>
          <cell r="V52" t="str">
            <v>|</v>
          </cell>
          <cell r="W52">
            <v>18783.223071961671</v>
          </cell>
          <cell r="X52" t="str">
            <v>|</v>
          </cell>
          <cell r="Y52">
            <v>18934.59475457322</v>
          </cell>
          <cell r="Z52" t="str">
            <v>|</v>
          </cell>
          <cell r="AA52">
            <v>12758.516290726817</v>
          </cell>
        </row>
        <row r="53">
          <cell r="A53" t="str">
            <v>1978-79 ......</v>
          </cell>
          <cell r="B53" t="str">
            <v>|</v>
          </cell>
          <cell r="C53">
            <v>20776.536925345685</v>
          </cell>
          <cell r="D53" t="str">
            <v>|</v>
          </cell>
          <cell r="E53">
            <v>26727.392267732546</v>
          </cell>
          <cell r="F53" t="str">
            <v>|</v>
          </cell>
          <cell r="G53">
            <v>20220.681576128769</v>
          </cell>
          <cell r="H53" t="str">
            <v>|</v>
          </cell>
          <cell r="I53">
            <v>16601.816965747876</v>
          </cell>
          <cell r="J53" t="str">
            <v>|</v>
          </cell>
          <cell r="K53">
            <v>13440.649283533005</v>
          </cell>
          <cell r="L53" t="str">
            <v>|</v>
          </cell>
          <cell r="M53">
            <v>15927.300319488819</v>
          </cell>
          <cell r="N53" t="str">
            <v>|</v>
          </cell>
          <cell r="O53">
            <v>19399.60370183409</v>
          </cell>
          <cell r="P53" t="str">
            <v>|</v>
          </cell>
          <cell r="Q53">
            <v>21080.366689779974</v>
          </cell>
          <cell r="R53" t="str">
            <v>|</v>
          </cell>
          <cell r="S53">
            <v>21628.412571177942</v>
          </cell>
          <cell r="T53" t="str">
            <v>|</v>
          </cell>
          <cell r="U53">
            <v>19475.134136617347</v>
          </cell>
          <cell r="V53" t="str">
            <v>|</v>
          </cell>
          <cell r="W53">
            <v>19934.670441587652</v>
          </cell>
          <cell r="X53" t="str">
            <v>|</v>
          </cell>
          <cell r="Y53">
            <v>20085.944622703257</v>
          </cell>
          <cell r="Z53" t="str">
            <v>|</v>
          </cell>
          <cell r="AA53">
            <v>13047.847383720929</v>
          </cell>
        </row>
        <row r="54">
          <cell r="A54" t="str">
            <v>1979-80 ......</v>
          </cell>
          <cell r="B54" t="str">
            <v>|</v>
          </cell>
          <cell r="C54">
            <v>22393.762005815268</v>
          </cell>
          <cell r="D54" t="str">
            <v>|</v>
          </cell>
          <cell r="E54">
            <v>28671.89754566969</v>
          </cell>
          <cell r="F54" t="str">
            <v>|</v>
          </cell>
          <cell r="G54">
            <v>21650.878960255606</v>
          </cell>
          <cell r="H54" t="str">
            <v>|</v>
          </cell>
          <cell r="I54">
            <v>17719.877069103168</v>
          </cell>
          <cell r="J54" t="str">
            <v>|</v>
          </cell>
          <cell r="K54">
            <v>14323.120693828156</v>
          </cell>
          <cell r="L54" t="str">
            <v>|</v>
          </cell>
          <cell r="M54">
            <v>16931.613114754098</v>
          </cell>
          <cell r="N54" t="str">
            <v>|</v>
          </cell>
          <cell r="O54">
            <v>20900.886406844107</v>
          </cell>
          <cell r="P54" t="str">
            <v>|</v>
          </cell>
          <cell r="Q54">
            <v>22789.156556653375</v>
          </cell>
          <cell r="R54" t="str">
            <v>|</v>
          </cell>
          <cell r="S54">
            <v>23350.237471307621</v>
          </cell>
          <cell r="T54" t="str">
            <v>|</v>
          </cell>
          <cell r="U54">
            <v>21130.640216230648</v>
          </cell>
          <cell r="V54" t="str">
            <v>|</v>
          </cell>
          <cell r="W54">
            <v>21317.43976364694</v>
          </cell>
          <cell r="X54" t="str">
            <v>|</v>
          </cell>
          <cell r="Y54">
            <v>21471.855751949613</v>
          </cell>
          <cell r="Z54" t="str">
            <v>|</v>
          </cell>
          <cell r="AA54">
            <v>13938.339058999252</v>
          </cell>
        </row>
        <row r="55">
          <cell r="A55" t="str">
            <v>1980-81 .....</v>
          </cell>
          <cell r="B55" t="str">
            <v>|</v>
          </cell>
          <cell r="C55">
            <v>24499</v>
          </cell>
          <cell r="D55" t="str">
            <v>|</v>
          </cell>
          <cell r="E55">
            <v>31082</v>
          </cell>
          <cell r="F55" t="str">
            <v>|</v>
          </cell>
          <cell r="G55">
            <v>23451</v>
          </cell>
          <cell r="H55" t="str">
            <v>|</v>
          </cell>
          <cell r="I55">
            <v>19227</v>
          </cell>
          <cell r="J55" t="str">
            <v>|</v>
          </cell>
          <cell r="K55">
            <v>15545</v>
          </cell>
          <cell r="L55" t="str">
            <v>|</v>
          </cell>
          <cell r="M55">
            <v>18281</v>
          </cell>
          <cell r="N55" t="str">
            <v>|</v>
          </cell>
          <cell r="O55">
            <v>23170</v>
          </cell>
          <cell r="P55" t="str">
            <v>|</v>
          </cell>
          <cell r="Q55">
            <v>24873</v>
          </cell>
          <cell r="R55" t="str">
            <v>|</v>
          </cell>
          <cell r="S55">
            <v>25509</v>
          </cell>
          <cell r="T55" t="str">
            <v>|</v>
          </cell>
          <cell r="U55">
            <v>22965</v>
          </cell>
          <cell r="V55" t="str">
            <v>|</v>
          </cell>
          <cell r="W55">
            <v>23493</v>
          </cell>
          <cell r="X55" t="str">
            <v>|</v>
          </cell>
          <cell r="Y55">
            <v>23669</v>
          </cell>
          <cell r="Z55" t="str">
            <v>|</v>
          </cell>
          <cell r="AA55">
            <v>16075</v>
          </cell>
        </row>
        <row r="56">
          <cell r="A56" t="str">
            <v>1981-82 .....</v>
          </cell>
          <cell r="B56" t="str">
            <v>|</v>
          </cell>
          <cell r="C56">
            <v>26796</v>
          </cell>
          <cell r="D56" t="str">
            <v>|</v>
          </cell>
          <cell r="E56">
            <v>33799</v>
          </cell>
          <cell r="F56" t="str">
            <v>|</v>
          </cell>
          <cell r="G56">
            <v>25553</v>
          </cell>
          <cell r="H56" t="str">
            <v>|</v>
          </cell>
          <cell r="I56">
            <v>21025</v>
          </cell>
          <cell r="J56" t="str">
            <v>|</v>
          </cell>
          <cell r="K56">
            <v>16906</v>
          </cell>
          <cell r="L56" t="str">
            <v>|</v>
          </cell>
          <cell r="M56">
            <v>19721</v>
          </cell>
          <cell r="N56" t="str">
            <v>|</v>
          </cell>
          <cell r="O56">
            <v>25276</v>
          </cell>
          <cell r="P56" t="str">
            <v>|</v>
          </cell>
          <cell r="Q56">
            <v>27148.545016086198</v>
          </cell>
          <cell r="R56" t="str">
            <v>|</v>
          </cell>
          <cell r="S56">
            <v>27863.901047219388</v>
          </cell>
          <cell r="T56" t="str">
            <v>|</v>
          </cell>
          <cell r="U56">
            <v>25085</v>
          </cell>
          <cell r="V56" t="str">
            <v>|</v>
          </cell>
          <cell r="W56">
            <v>25848.973064175956</v>
          </cell>
          <cell r="X56" t="str">
            <v>|</v>
          </cell>
          <cell r="Y56">
            <v>26036.686802202195</v>
          </cell>
          <cell r="Z56" t="str">
            <v>|</v>
          </cell>
          <cell r="AA56">
            <v>16834</v>
          </cell>
        </row>
        <row r="57">
          <cell r="B57" t="str">
            <v>|</v>
          </cell>
          <cell r="D57" t="str">
            <v>|</v>
          </cell>
          <cell r="F57" t="str">
            <v>|</v>
          </cell>
          <cell r="H57" t="str">
            <v>|</v>
          </cell>
          <cell r="J57" t="str">
            <v>|</v>
          </cell>
          <cell r="L57" t="str">
            <v>|</v>
          </cell>
          <cell r="N57" t="str">
            <v>|</v>
          </cell>
          <cell r="P57" t="str">
            <v>|</v>
          </cell>
          <cell r="R57" t="str">
            <v>|</v>
          </cell>
          <cell r="T57" t="str">
            <v>|</v>
          </cell>
          <cell r="V57" t="str">
            <v>|</v>
          </cell>
          <cell r="X57" t="str">
            <v>|</v>
          </cell>
          <cell r="Z57" t="str">
            <v>|</v>
          </cell>
        </row>
        <row r="58">
          <cell r="A58" t="str">
            <v>1982-83 .....</v>
          </cell>
          <cell r="B58" t="str">
            <v>|</v>
          </cell>
          <cell r="C58">
            <v>28664</v>
          </cell>
          <cell r="D58" t="str">
            <v>|</v>
          </cell>
          <cell r="E58">
            <v>35956</v>
          </cell>
          <cell r="F58" t="str">
            <v>|</v>
          </cell>
          <cell r="G58">
            <v>27262</v>
          </cell>
          <cell r="H58" t="str">
            <v>|</v>
          </cell>
          <cell r="I58">
            <v>22586</v>
          </cell>
          <cell r="J58" t="str">
            <v>|</v>
          </cell>
          <cell r="K58">
            <v>18160</v>
          </cell>
          <cell r="L58" t="str">
            <v>|</v>
          </cell>
          <cell r="M58">
            <v>21225</v>
          </cell>
          <cell r="N58" t="str">
            <v>|</v>
          </cell>
          <cell r="O58">
            <v>26541</v>
          </cell>
          <cell r="P58" t="str">
            <v>|</v>
          </cell>
          <cell r="Q58">
            <v>28851</v>
          </cell>
          <cell r="R58" t="str">
            <v>|</v>
          </cell>
          <cell r="S58">
            <v>29661</v>
          </cell>
          <cell r="T58" t="str">
            <v>|</v>
          </cell>
          <cell r="U58">
            <v>26524</v>
          </cell>
          <cell r="V58" t="str">
            <v>|</v>
          </cell>
          <cell r="W58">
            <v>28159</v>
          </cell>
          <cell r="X58" t="str">
            <v>|</v>
          </cell>
          <cell r="Y58">
            <v>28380</v>
          </cell>
          <cell r="Z58" t="str">
            <v>|</v>
          </cell>
          <cell r="AA58">
            <v>17346</v>
          </cell>
        </row>
        <row r="59">
          <cell r="A59" t="str">
            <v>1984-85 ......</v>
          </cell>
          <cell r="B59" t="str">
            <v>|</v>
          </cell>
          <cell r="C59">
            <v>32182</v>
          </cell>
          <cell r="D59" t="str">
            <v>|</v>
          </cell>
          <cell r="E59">
            <v>40269</v>
          </cell>
          <cell r="F59" t="str">
            <v>|</v>
          </cell>
          <cell r="G59">
            <v>30392</v>
          </cell>
          <cell r="H59" t="str">
            <v>|</v>
          </cell>
          <cell r="I59">
            <v>25330</v>
          </cell>
          <cell r="J59" t="str">
            <v>|</v>
          </cell>
          <cell r="K59">
            <v>21159</v>
          </cell>
          <cell r="L59" t="str">
            <v>|</v>
          </cell>
          <cell r="M59">
            <v>23557</v>
          </cell>
          <cell r="N59" t="str">
            <v>|</v>
          </cell>
          <cell r="O59">
            <v>28670</v>
          </cell>
          <cell r="P59" t="str">
            <v>|</v>
          </cell>
          <cell r="Q59">
            <v>32240</v>
          </cell>
          <cell r="R59" t="str">
            <v>|</v>
          </cell>
          <cell r="S59">
            <v>33344</v>
          </cell>
          <cell r="T59" t="str">
            <v>|</v>
          </cell>
          <cell r="U59">
            <v>28891</v>
          </cell>
          <cell r="V59" t="str">
            <v>|</v>
          </cell>
          <cell r="W59">
            <v>32028</v>
          </cell>
          <cell r="X59" t="str">
            <v>|</v>
          </cell>
          <cell r="Y59">
            <v>32278</v>
          </cell>
          <cell r="Z59" t="str">
            <v>|</v>
          </cell>
          <cell r="AA59">
            <v>19460</v>
          </cell>
        </row>
        <row r="60">
          <cell r="A60" t="str">
            <v>1985-86 ......</v>
          </cell>
          <cell r="B60" t="str">
            <v>|</v>
          </cell>
          <cell r="C60">
            <v>34294</v>
          </cell>
          <cell r="D60" t="str">
            <v>|</v>
          </cell>
          <cell r="E60">
            <v>42833</v>
          </cell>
          <cell r="F60" t="str">
            <v>|</v>
          </cell>
          <cell r="G60">
            <v>32273</v>
          </cell>
          <cell r="H60" t="str">
            <v>|</v>
          </cell>
          <cell r="I60">
            <v>27094</v>
          </cell>
          <cell r="J60" t="str">
            <v>|</v>
          </cell>
          <cell r="K60">
            <v>21693</v>
          </cell>
          <cell r="L60" t="str">
            <v>|</v>
          </cell>
          <cell r="M60">
            <v>25238</v>
          </cell>
          <cell r="N60" t="str">
            <v>|</v>
          </cell>
          <cell r="O60">
            <v>30267</v>
          </cell>
          <cell r="P60" t="str">
            <v>|</v>
          </cell>
          <cell r="Q60">
            <v>34528</v>
          </cell>
          <cell r="R60" t="str">
            <v>|</v>
          </cell>
          <cell r="S60">
            <v>35786</v>
          </cell>
          <cell r="T60" t="str">
            <v>|</v>
          </cell>
          <cell r="U60">
            <v>30758</v>
          </cell>
          <cell r="V60" t="str">
            <v>|</v>
          </cell>
          <cell r="W60">
            <v>33656</v>
          </cell>
          <cell r="X60" t="str">
            <v>|</v>
          </cell>
          <cell r="Y60">
            <v>33900</v>
          </cell>
          <cell r="Z60" t="str">
            <v>|</v>
          </cell>
          <cell r="AA60">
            <v>20412</v>
          </cell>
        </row>
        <row r="61">
          <cell r="A61" t="str">
            <v>1987-88 .....</v>
          </cell>
          <cell r="B61" t="str">
            <v>|</v>
          </cell>
          <cell r="C61">
            <v>38111.695895345154</v>
          </cell>
          <cell r="D61" t="str">
            <v>|</v>
          </cell>
          <cell r="E61">
            <v>47734.533981104869</v>
          </cell>
          <cell r="F61" t="str">
            <v>|</v>
          </cell>
          <cell r="G61">
            <v>35822.956713110521</v>
          </cell>
          <cell r="H61" t="str">
            <v>|</v>
          </cell>
          <cell r="I61">
            <v>30086.371220895402</v>
          </cell>
          <cell r="J61" t="str">
            <v>|</v>
          </cell>
          <cell r="K61">
            <v>23644.765938069217</v>
          </cell>
          <cell r="L61" t="str">
            <v>|</v>
          </cell>
          <cell r="M61">
            <v>27652.239352129574</v>
          </cell>
          <cell r="N61" t="str">
            <v>|</v>
          </cell>
          <cell r="O61">
            <v>32746.868341741465</v>
          </cell>
          <cell r="P61" t="str">
            <v>|</v>
          </cell>
          <cell r="Q61">
            <v>38314</v>
          </cell>
          <cell r="R61" t="str">
            <v>|</v>
          </cell>
          <cell r="S61">
            <v>39898</v>
          </cell>
          <cell r="T61" t="str">
            <v>|</v>
          </cell>
          <cell r="U61">
            <v>33477</v>
          </cell>
          <cell r="V61" t="str">
            <v>|</v>
          </cell>
          <cell r="W61">
            <v>37603</v>
          </cell>
          <cell r="X61" t="str">
            <v>|</v>
          </cell>
          <cell r="Y61">
            <v>37817</v>
          </cell>
          <cell r="Z61" t="str">
            <v>|</v>
          </cell>
          <cell r="AA61">
            <v>22641</v>
          </cell>
        </row>
        <row r="62">
          <cell r="A62" t="str">
            <v>1989-90 ........</v>
          </cell>
          <cell r="B62" t="str">
            <v>|</v>
          </cell>
          <cell r="C62">
            <v>42763.42140924561</v>
          </cell>
          <cell r="D62" t="str">
            <v>|</v>
          </cell>
          <cell r="E62">
            <v>53649.838772366886</v>
          </cell>
          <cell r="F62" t="str">
            <v>|</v>
          </cell>
          <cell r="G62">
            <v>40130.789711744867</v>
          </cell>
          <cell r="H62" t="str">
            <v>|</v>
          </cell>
          <cell r="I62">
            <v>33780.836192794915</v>
          </cell>
          <cell r="J62" t="str">
            <v>|</v>
          </cell>
          <cell r="K62">
            <v>25932.617956656348</v>
          </cell>
          <cell r="L62" t="str">
            <v>|</v>
          </cell>
          <cell r="M62">
            <v>31161.705467869222</v>
          </cell>
          <cell r="N62" t="str">
            <v>|</v>
          </cell>
          <cell r="O62">
            <v>35979.896163648998</v>
          </cell>
          <cell r="P62" t="str">
            <v>|</v>
          </cell>
          <cell r="Q62">
            <v>42958.618373184479</v>
          </cell>
          <cell r="R62" t="str">
            <v>|</v>
          </cell>
          <cell r="S62">
            <v>44834.232249225199</v>
          </cell>
          <cell r="T62" t="str">
            <v>|</v>
          </cell>
          <cell r="U62">
            <v>37081.46811148354</v>
          </cell>
          <cell r="V62" t="str">
            <v>|</v>
          </cell>
          <cell r="W62">
            <v>42312.490049655491</v>
          </cell>
          <cell r="X62" t="str">
            <v>|</v>
          </cell>
          <cell r="Y62">
            <v>42594.522002817197</v>
          </cell>
          <cell r="Z62" t="str">
            <v>|</v>
          </cell>
          <cell r="AA62">
            <v>25218.455335968378</v>
          </cell>
        </row>
        <row r="63">
          <cell r="B63" t="str">
            <v>|</v>
          </cell>
          <cell r="D63" t="str">
            <v>|</v>
          </cell>
          <cell r="F63" t="str">
            <v>|</v>
          </cell>
          <cell r="H63" t="str">
            <v>|</v>
          </cell>
          <cell r="J63" t="str">
            <v>|</v>
          </cell>
          <cell r="L63" t="str">
            <v>|</v>
          </cell>
          <cell r="N63" t="str">
            <v>|</v>
          </cell>
          <cell r="P63" t="str">
            <v>|</v>
          </cell>
          <cell r="R63" t="str">
            <v>|</v>
          </cell>
          <cell r="T63" t="str">
            <v>|</v>
          </cell>
          <cell r="V63" t="str">
            <v>|</v>
          </cell>
          <cell r="X63" t="str">
            <v>|</v>
          </cell>
          <cell r="Z63" t="str">
            <v>|</v>
          </cell>
        </row>
        <row r="64">
          <cell r="A64" t="str">
            <v>1990-91 ....</v>
          </cell>
          <cell r="B64" t="str">
            <v>|</v>
          </cell>
          <cell r="C64">
            <v>45065.319760248232</v>
          </cell>
          <cell r="D64" t="str">
            <v>|</v>
          </cell>
          <cell r="E64">
            <v>56549.130950303355</v>
          </cell>
          <cell r="F64" t="str">
            <v>|</v>
          </cell>
          <cell r="G64">
            <v>42238.526113647582</v>
          </cell>
          <cell r="H64" t="str">
            <v>|</v>
          </cell>
          <cell r="I64">
            <v>35635.516214898962</v>
          </cell>
          <cell r="J64" t="str">
            <v>|</v>
          </cell>
          <cell r="K64">
            <v>27388.442108501691</v>
          </cell>
          <cell r="L64" t="str">
            <v>|</v>
          </cell>
          <cell r="M64">
            <v>32397.775340183282</v>
          </cell>
          <cell r="N64" t="str">
            <v>|</v>
          </cell>
          <cell r="O64">
            <v>38035.82265363678</v>
          </cell>
          <cell r="P64" t="str">
            <v>|</v>
          </cell>
          <cell r="Q64">
            <v>45084.328950951451</v>
          </cell>
          <cell r="R64" t="str">
            <v>|</v>
          </cell>
          <cell r="S64">
            <v>47167.744933607792</v>
          </cell>
          <cell r="T64" t="str">
            <v>|</v>
          </cell>
          <cell r="U64">
            <v>38787.068812163168</v>
          </cell>
          <cell r="V64" t="str">
            <v>|</v>
          </cell>
          <cell r="W64">
            <v>45019.285633267828</v>
          </cell>
          <cell r="X64" t="str">
            <v>|</v>
          </cell>
          <cell r="Y64">
            <v>45319.404182351602</v>
          </cell>
          <cell r="Z64" t="str">
            <v>|</v>
          </cell>
          <cell r="AA64">
            <v>25936.70528109029</v>
          </cell>
        </row>
        <row r="65">
          <cell r="A65" t="str">
            <v>1991-92 .....</v>
          </cell>
          <cell r="B65" t="str">
            <v>|</v>
          </cell>
          <cell r="C65">
            <v>46847.967433344063</v>
          </cell>
          <cell r="D65" t="str">
            <v>|</v>
          </cell>
          <cell r="E65">
            <v>58493.61217780791</v>
          </cell>
          <cell r="F65" t="str">
            <v>|</v>
          </cell>
          <cell r="G65">
            <v>43814.06540538853</v>
          </cell>
          <cell r="H65" t="str">
            <v>|</v>
          </cell>
          <cell r="I65">
            <v>36968.505248398957</v>
          </cell>
          <cell r="J65" t="str">
            <v>|</v>
          </cell>
          <cell r="K65">
            <v>33359.052340425529</v>
          </cell>
          <cell r="L65" t="str">
            <v>|</v>
          </cell>
          <cell r="M65">
            <v>32843.346209282216</v>
          </cell>
          <cell r="N65" t="str">
            <v>|</v>
          </cell>
          <cell r="O65">
            <v>39421.848303322877</v>
          </cell>
          <cell r="P65" t="str">
            <v>|</v>
          </cell>
          <cell r="Q65">
            <v>46482.911060208346</v>
          </cell>
          <cell r="R65" t="str">
            <v>|</v>
          </cell>
          <cell r="S65">
            <v>48401.035566571823</v>
          </cell>
          <cell r="T65" t="str">
            <v>|</v>
          </cell>
          <cell r="U65">
            <v>40811.427936425338</v>
          </cell>
          <cell r="V65" t="str">
            <v>|</v>
          </cell>
          <cell r="W65">
            <v>47732.696796642587</v>
          </cell>
          <cell r="X65" t="str">
            <v>|</v>
          </cell>
          <cell r="Y65">
            <v>48041.812922007033</v>
          </cell>
          <cell r="Z65" t="str">
            <v>|</v>
          </cell>
          <cell r="AA65">
            <v>26824.668185961713</v>
          </cell>
        </row>
        <row r="66">
          <cell r="A66" t="str">
            <v>1992-93 ....</v>
          </cell>
          <cell r="B66" t="str">
            <v>|</v>
          </cell>
          <cell r="C66">
            <v>47865.501990055578</v>
          </cell>
          <cell r="D66" t="str">
            <v>|</v>
          </cell>
          <cell r="E66">
            <v>59971.965191872667</v>
          </cell>
          <cell r="F66" t="str">
            <v>|</v>
          </cell>
          <cell r="G66">
            <v>44855.467333239889</v>
          </cell>
          <cell r="H66" t="str">
            <v>|</v>
          </cell>
          <cell r="I66">
            <v>37841.890735243091</v>
          </cell>
          <cell r="J66" t="str">
            <v>|</v>
          </cell>
          <cell r="K66">
            <v>29583.12554201941</v>
          </cell>
          <cell r="L66" t="str">
            <v>|</v>
          </cell>
          <cell r="M66">
            <v>32512.20265413326</v>
          </cell>
          <cell r="N66" t="str">
            <v>|</v>
          </cell>
          <cell r="O66">
            <v>39365.134320502475</v>
          </cell>
          <cell r="P66" t="str">
            <v>|</v>
          </cell>
          <cell r="Q66">
            <v>47174.818019195518</v>
          </cell>
          <cell r="R66" t="str">
            <v>|</v>
          </cell>
          <cell r="S66">
            <v>49392.475723025171</v>
          </cell>
          <cell r="T66" t="str">
            <v>|</v>
          </cell>
          <cell r="U66">
            <v>40724.663354763296</v>
          </cell>
          <cell r="V66" t="str">
            <v>|</v>
          </cell>
          <cell r="W66">
            <v>49518.191757222368</v>
          </cell>
          <cell r="X66" t="str">
            <v>|</v>
          </cell>
          <cell r="Y66">
            <v>49837.214970357723</v>
          </cell>
          <cell r="Z66" t="str">
            <v>|</v>
          </cell>
          <cell r="AA66">
            <v>27401.528424976699</v>
          </cell>
        </row>
        <row r="67">
          <cell r="A67" t="str">
            <v>1993-94.....</v>
          </cell>
          <cell r="B67" t="str">
            <v>|</v>
          </cell>
          <cell r="C67">
            <v>49578.730842407967</v>
          </cell>
          <cell r="D67" t="str">
            <v>|</v>
          </cell>
          <cell r="E67">
            <v>61856.770377968103</v>
          </cell>
          <cell r="F67" t="str">
            <v>|</v>
          </cell>
          <cell r="G67">
            <v>46228.945216757973</v>
          </cell>
          <cell r="H67" t="str">
            <v>|</v>
          </cell>
          <cell r="I67">
            <v>38793.664069178012</v>
          </cell>
          <cell r="J67" t="str">
            <v>|</v>
          </cell>
          <cell r="K67">
            <v>29815.162468799637</v>
          </cell>
          <cell r="L67" t="str">
            <v>|</v>
          </cell>
          <cell r="M67">
            <v>34795.662188636998</v>
          </cell>
          <cell r="N67" t="str">
            <v>|</v>
          </cell>
          <cell r="O67">
            <v>42250.864012760467</v>
          </cell>
          <cell r="P67" t="str">
            <v>|</v>
          </cell>
          <cell r="Q67">
            <v>48955.73693968197</v>
          </cell>
          <cell r="R67" t="str">
            <v>|</v>
          </cell>
          <cell r="S67">
            <v>50988.946309479208</v>
          </cell>
          <cell r="T67" t="str">
            <v>|</v>
          </cell>
          <cell r="U67">
            <v>42937.776321334306</v>
          </cell>
          <cell r="V67" t="str">
            <v>|</v>
          </cell>
          <cell r="W67">
            <v>51076.259754422812</v>
          </cell>
          <cell r="X67" t="str">
            <v>|</v>
          </cell>
          <cell r="Y67">
            <v>51397.090306080579</v>
          </cell>
          <cell r="Z67" t="str">
            <v>|</v>
          </cell>
          <cell r="AA67">
            <v>30783.449826989618</v>
          </cell>
        </row>
        <row r="68">
          <cell r="A68" t="str">
            <v>1994-95.....</v>
          </cell>
          <cell r="B68" t="str">
            <v>|</v>
          </cell>
          <cell r="C68">
            <v>51228.270809646099</v>
          </cell>
          <cell r="D68" t="str">
            <v>|</v>
          </cell>
          <cell r="E68">
            <v>64046.283619057365</v>
          </cell>
          <cell r="F68" t="str">
            <v>|</v>
          </cell>
          <cell r="G68">
            <v>47705.173626790027</v>
          </cell>
          <cell r="H68" t="str">
            <v>|</v>
          </cell>
          <cell r="I68">
            <v>39922.638520330176</v>
          </cell>
          <cell r="J68" t="str">
            <v>|</v>
          </cell>
          <cell r="K68">
            <v>30528.07182320442</v>
          </cell>
          <cell r="L68" t="str">
            <v>|</v>
          </cell>
          <cell r="M68">
            <v>35082.026065022423</v>
          </cell>
          <cell r="N68" t="str">
            <v>|</v>
          </cell>
          <cell r="O68">
            <v>43103.333116282258</v>
          </cell>
          <cell r="P68" t="str">
            <v>|</v>
          </cell>
          <cell r="Q68">
            <v>50629.186916573955</v>
          </cell>
          <cell r="R68" t="str">
            <v>|</v>
          </cell>
          <cell r="S68">
            <v>52873.613535267948</v>
          </cell>
          <cell r="T68" t="str">
            <v>|</v>
          </cell>
          <cell r="U68">
            <v>44020.150230558465</v>
          </cell>
          <cell r="V68" t="str">
            <v>|</v>
          </cell>
          <cell r="W68">
            <v>52652.940467077606</v>
          </cell>
          <cell r="X68" t="str">
            <v>|</v>
          </cell>
          <cell r="Y68">
            <v>53036.273732643393</v>
          </cell>
          <cell r="Z68" t="str">
            <v>|</v>
          </cell>
          <cell r="AA68">
            <v>29639.433606557377</v>
          </cell>
        </row>
        <row r="69">
          <cell r="B69" t="str">
            <v>|</v>
          </cell>
          <cell r="D69" t="str">
            <v>|</v>
          </cell>
          <cell r="F69" t="str">
            <v>|</v>
          </cell>
          <cell r="H69" t="str">
            <v>|</v>
          </cell>
          <cell r="J69" t="str">
            <v>|</v>
          </cell>
          <cell r="L69" t="str">
            <v>|</v>
          </cell>
          <cell r="N69" t="str">
            <v>|</v>
          </cell>
          <cell r="P69" t="str">
            <v>|</v>
          </cell>
          <cell r="R69" t="str">
            <v>|</v>
          </cell>
          <cell r="T69" t="str">
            <v>|</v>
          </cell>
          <cell r="V69" t="str">
            <v>|</v>
          </cell>
          <cell r="X69" t="str">
            <v>|</v>
          </cell>
          <cell r="Z69" t="str">
            <v>|</v>
          </cell>
        </row>
        <row r="70">
          <cell r="A70" t="str">
            <v>1995-96 .....</v>
          </cell>
          <cell r="B70" t="str">
            <v>|</v>
          </cell>
          <cell r="C70">
            <v>52814.194372956525</v>
          </cell>
          <cell r="D70" t="str">
            <v>|</v>
          </cell>
          <cell r="E70">
            <v>65949.324384810549</v>
          </cell>
          <cell r="F70" t="str">
            <v>|</v>
          </cell>
          <cell r="G70">
            <v>49037.470862953873</v>
          </cell>
          <cell r="H70" t="str">
            <v>|</v>
          </cell>
          <cell r="I70">
            <v>40857.828129282534</v>
          </cell>
          <cell r="J70" t="str">
            <v>|</v>
          </cell>
          <cell r="K70">
            <v>30940.24908914258</v>
          </cell>
          <cell r="L70" t="str">
            <v>|</v>
          </cell>
          <cell r="M70">
            <v>36135.132310364796</v>
          </cell>
          <cell r="N70" t="str">
            <v>|</v>
          </cell>
          <cell r="O70">
            <v>44624.486382422554</v>
          </cell>
          <cell r="P70" t="str">
            <v>|</v>
          </cell>
          <cell r="Q70">
            <v>52162.956552223535</v>
          </cell>
          <cell r="R70" t="str">
            <v>|</v>
          </cell>
          <cell r="S70">
            <v>54448.261066102641</v>
          </cell>
          <cell r="T70" t="str">
            <v>|</v>
          </cell>
          <cell r="U70">
            <v>45209.023257975328</v>
          </cell>
          <cell r="V70" t="str">
            <v>|</v>
          </cell>
          <cell r="W70">
            <v>54363.803038590922</v>
          </cell>
          <cell r="X70" t="str">
            <v>|</v>
          </cell>
          <cell r="Y70">
            <v>54649.318622830848</v>
          </cell>
          <cell r="Z70" t="str">
            <v>|</v>
          </cell>
          <cell r="AA70">
            <v>33301.043967280166</v>
          </cell>
        </row>
        <row r="71">
          <cell r="A71" t="str">
            <v>1996-97 .....</v>
          </cell>
          <cell r="B71" t="str">
            <v>|</v>
          </cell>
          <cell r="C71">
            <v>54464.709334279236</v>
          </cell>
          <cell r="D71" t="str">
            <v>|</v>
          </cell>
          <cell r="E71">
            <v>68213.955895300533</v>
          </cell>
          <cell r="F71" t="str">
            <v>|</v>
          </cell>
          <cell r="G71">
            <v>50456.670592177703</v>
          </cell>
          <cell r="H71" t="str">
            <v>|</v>
          </cell>
          <cell r="I71">
            <v>41864.252207898775</v>
          </cell>
          <cell r="J71" t="str">
            <v>|</v>
          </cell>
          <cell r="K71">
            <v>31738.17971485743</v>
          </cell>
          <cell r="L71" t="str">
            <v>|</v>
          </cell>
          <cell r="M71">
            <v>36931.795553145334</v>
          </cell>
          <cell r="N71" t="str">
            <v>|</v>
          </cell>
          <cell r="O71">
            <v>45688.05466272316</v>
          </cell>
          <cell r="P71" t="str">
            <v>|</v>
          </cell>
          <cell r="Q71">
            <v>53736.99338028823</v>
          </cell>
          <cell r="R71" t="str">
            <v>|</v>
          </cell>
          <cell r="S71">
            <v>56162.002037367165</v>
          </cell>
          <cell r="T71" t="str">
            <v>|</v>
          </cell>
          <cell r="U71">
            <v>46392.592380507187</v>
          </cell>
          <cell r="V71" t="str">
            <v>|</v>
          </cell>
          <cell r="W71">
            <v>56185.218945462526</v>
          </cell>
          <cell r="X71" t="str">
            <v>|</v>
          </cell>
          <cell r="Y71">
            <v>56452.718190150823</v>
          </cell>
          <cell r="Z71" t="str">
            <v>|</v>
          </cell>
          <cell r="AA71">
            <v>34735.830734966592</v>
          </cell>
        </row>
        <row r="72">
          <cell r="A72" t="str">
            <v>1997-98 .......</v>
          </cell>
          <cell r="B72" t="str">
            <v>|</v>
          </cell>
          <cell r="C72">
            <v>56115.294355628059</v>
          </cell>
          <cell r="D72" t="str">
            <v>|</v>
          </cell>
          <cell r="E72">
            <v>70467.869196386906</v>
          </cell>
          <cell r="F72" t="str">
            <v>|</v>
          </cell>
          <cell r="G72">
            <v>52040.996653161885</v>
          </cell>
          <cell r="H72" t="str">
            <v>|</v>
          </cell>
          <cell r="I72">
            <v>43016.700708881617</v>
          </cell>
          <cell r="J72" t="str">
            <v>|</v>
          </cell>
          <cell r="K72">
            <v>33070.310952783482</v>
          </cell>
          <cell r="L72" t="str">
            <v>|</v>
          </cell>
          <cell r="M72">
            <v>37481.173119605424</v>
          </cell>
          <cell r="N72" t="str">
            <v>|</v>
          </cell>
          <cell r="O72">
            <v>46821.79555651269</v>
          </cell>
          <cell r="P72" t="str">
            <v>|</v>
          </cell>
          <cell r="Q72">
            <v>55191.049028435329</v>
          </cell>
          <cell r="R72" t="str">
            <v>|</v>
          </cell>
          <cell r="S72">
            <v>57744.144247539552</v>
          </cell>
          <cell r="T72" t="str">
            <v>|</v>
          </cell>
          <cell r="U72">
            <v>47689.868025530166</v>
          </cell>
          <cell r="V72" t="str">
            <v>|</v>
          </cell>
          <cell r="W72">
            <v>58293.163246868797</v>
          </cell>
          <cell r="X72" t="str">
            <v>|</v>
          </cell>
          <cell r="Y72">
            <v>58576.417248932514</v>
          </cell>
          <cell r="Z72" t="str">
            <v>|</v>
          </cell>
          <cell r="AA72">
            <v>36157.001083423616</v>
          </cell>
        </row>
        <row r="73">
          <cell r="A73" t="str">
            <v>1998-99 .......</v>
          </cell>
          <cell r="B73" t="str">
            <v>|</v>
          </cell>
          <cell r="C73">
            <v>58047.956095591202</v>
          </cell>
          <cell r="D73" t="str">
            <v>|</v>
          </cell>
          <cell r="E73">
            <v>73260.411053397052</v>
          </cell>
          <cell r="F73" t="str">
            <v>|</v>
          </cell>
          <cell r="G73">
            <v>53829.588223822138</v>
          </cell>
          <cell r="H73" t="str">
            <v>|</v>
          </cell>
          <cell r="I73">
            <v>44649.769908840732</v>
          </cell>
          <cell r="J73" t="str">
            <v>|</v>
          </cell>
          <cell r="K73">
            <v>34741.156955611848</v>
          </cell>
          <cell r="L73" t="str">
            <v>|</v>
          </cell>
          <cell r="M73">
            <v>38975.508807588078</v>
          </cell>
          <cell r="N73" t="str">
            <v>|</v>
          </cell>
          <cell r="O73">
            <v>47610.481815855841</v>
          </cell>
          <cell r="P73" t="str">
            <v>|</v>
          </cell>
          <cell r="Q73">
            <v>57038.094253732212</v>
          </cell>
          <cell r="R73" t="str">
            <v>|</v>
          </cell>
          <cell r="S73">
            <v>59805.370393587262</v>
          </cell>
          <cell r="T73" t="str">
            <v>|</v>
          </cell>
          <cell r="U73">
            <v>48961.192064036593</v>
          </cell>
          <cell r="V73" t="str">
            <v>|</v>
          </cell>
          <cell r="W73">
            <v>60391.883965701745</v>
          </cell>
          <cell r="X73" t="str">
            <v>|</v>
          </cell>
          <cell r="Y73">
            <v>60640.778674154222</v>
          </cell>
          <cell r="Z73" t="str">
            <v>|</v>
          </cell>
          <cell r="AA73">
            <v>38040.343173431735</v>
          </cell>
        </row>
        <row r="74">
          <cell r="A74" t="str">
            <v>1999-2000 .......</v>
          </cell>
          <cell r="B74" t="str">
            <v>|</v>
          </cell>
          <cell r="C74">
            <v>60083.733732154447</v>
          </cell>
          <cell r="D74" t="str">
            <v>|</v>
          </cell>
          <cell r="E74">
            <v>76477.827021913923</v>
          </cell>
          <cell r="F74" t="str">
            <v>|</v>
          </cell>
          <cell r="G74">
            <v>55938.719908209925</v>
          </cell>
          <cell r="H74" t="str">
            <v>|</v>
          </cell>
          <cell r="I74">
            <v>46413.573223147359</v>
          </cell>
          <cell r="J74" t="str">
            <v>|</v>
          </cell>
          <cell r="K74">
            <v>35854.219204557012</v>
          </cell>
          <cell r="L74" t="str">
            <v>|</v>
          </cell>
          <cell r="M74">
            <v>40201.736578232711</v>
          </cell>
          <cell r="N74" t="str">
            <v>|</v>
          </cell>
          <cell r="O74">
            <v>48787.863521362648</v>
          </cell>
          <cell r="P74" t="str">
            <v>|</v>
          </cell>
          <cell r="Q74">
            <v>58983.671306781886</v>
          </cell>
          <cell r="R74" t="str">
            <v>|</v>
          </cell>
          <cell r="S74">
            <v>62030.047801787216</v>
          </cell>
          <cell r="T74" t="str">
            <v>|</v>
          </cell>
          <cell r="U74">
            <v>50033.346658738505</v>
          </cell>
          <cell r="V74" t="str">
            <v>|</v>
          </cell>
          <cell r="W74">
            <v>62630.921281230672</v>
          </cell>
          <cell r="X74" t="str">
            <v>|</v>
          </cell>
          <cell r="Y74">
            <v>62904.722537299225</v>
          </cell>
          <cell r="Z74" t="str">
            <v>|</v>
          </cell>
          <cell r="AA74">
            <v>38635.945172824795</v>
          </cell>
        </row>
        <row r="75">
          <cell r="A75" t="str">
            <v>2001-02 .......</v>
          </cell>
          <cell r="B75" t="str">
            <v>|</v>
          </cell>
          <cell r="C75">
            <v>64320.450395477535</v>
          </cell>
          <cell r="D75" t="str">
            <v>|</v>
          </cell>
          <cell r="E75">
            <v>83355.578492705055</v>
          </cell>
          <cell r="F75" t="str">
            <v>|</v>
          </cell>
          <cell r="G75">
            <v>60299.725154250169</v>
          </cell>
          <cell r="H75" t="str">
            <v>|</v>
          </cell>
          <cell r="I75">
            <v>50517.774937525035</v>
          </cell>
          <cell r="J75" t="str">
            <v>|</v>
          </cell>
          <cell r="K75">
            <v>48843.585457216308</v>
          </cell>
          <cell r="L75" t="str">
            <v>|</v>
          </cell>
          <cell r="M75">
            <v>44519.379396984921</v>
          </cell>
          <cell r="N75" t="str">
            <v>|</v>
          </cell>
          <cell r="O75">
            <v>48049.320763319003</v>
          </cell>
          <cell r="P75" t="str">
            <v>|</v>
          </cell>
          <cell r="Q75">
            <v>62834.64606472481</v>
          </cell>
          <cell r="R75" t="str">
            <v>|</v>
          </cell>
          <cell r="S75">
            <v>66577.063275842287</v>
          </cell>
          <cell r="T75" t="str">
            <v>|</v>
          </cell>
          <cell r="U75">
            <v>52360.220019694309</v>
          </cell>
          <cell r="V75" t="str">
            <v>|</v>
          </cell>
          <cell r="W75">
            <v>67870.978939430657</v>
          </cell>
          <cell r="X75" t="str">
            <v>|</v>
          </cell>
          <cell r="Y75">
            <v>68099.503016008573</v>
          </cell>
          <cell r="Z75" t="str">
            <v>|</v>
          </cell>
          <cell r="AA75">
            <v>33394.687116564419</v>
          </cell>
        </row>
        <row r="76">
          <cell r="B76" t="str">
            <v>|</v>
          </cell>
          <cell r="D76" t="str">
            <v>|</v>
          </cell>
          <cell r="F76" t="str">
            <v>|</v>
          </cell>
          <cell r="H76" t="str">
            <v>|</v>
          </cell>
          <cell r="J76" t="str">
            <v>|</v>
          </cell>
          <cell r="L76" t="str">
            <v>|</v>
          </cell>
          <cell r="N76" t="str">
            <v>|</v>
          </cell>
          <cell r="P76" t="str">
            <v>|</v>
          </cell>
          <cell r="R76" t="str">
            <v>|</v>
          </cell>
          <cell r="T76" t="str">
            <v>|</v>
          </cell>
          <cell r="V76" t="str">
            <v>|</v>
          </cell>
          <cell r="X76" t="str">
            <v>|</v>
          </cell>
          <cell r="Z76" t="str">
            <v>|</v>
          </cell>
        </row>
        <row r="77">
          <cell r="A77" t="str">
            <v>Women</v>
          </cell>
          <cell r="B77" t="str">
            <v>|</v>
          </cell>
          <cell r="D77" t="str">
            <v>|</v>
          </cell>
          <cell r="F77" t="str">
            <v>|</v>
          </cell>
          <cell r="H77" t="str">
            <v>|</v>
          </cell>
          <cell r="J77" t="str">
            <v>|</v>
          </cell>
          <cell r="L77" t="str">
            <v>|</v>
          </cell>
          <cell r="N77" t="str">
            <v>|</v>
          </cell>
          <cell r="P77" t="str">
            <v>|</v>
          </cell>
          <cell r="R77" t="str">
            <v>|</v>
          </cell>
          <cell r="T77" t="str">
            <v>|</v>
          </cell>
          <cell r="V77" t="str">
            <v>|</v>
          </cell>
          <cell r="X77" t="str">
            <v>|</v>
          </cell>
          <cell r="Z77" t="str">
            <v>|</v>
          </cell>
        </row>
        <row r="78">
          <cell r="A78" t="str">
            <v>1972-73 ......</v>
          </cell>
          <cell r="B78" t="str">
            <v>|</v>
          </cell>
          <cell r="C78">
            <v>11924.647195292455</v>
          </cell>
          <cell r="D78" t="str">
            <v>|</v>
          </cell>
          <cell r="E78">
            <v>17122.622199241639</v>
          </cell>
          <cell r="F78" t="str">
            <v>|</v>
          </cell>
          <cell r="G78">
            <v>13826.651372470447</v>
          </cell>
          <cell r="H78" t="str">
            <v>|</v>
          </cell>
          <cell r="I78">
            <v>11509.793642715033</v>
          </cell>
          <cell r="J78" t="str">
            <v>|</v>
          </cell>
          <cell r="K78">
            <v>10098.232843137255</v>
          </cell>
          <cell r="L78" t="str">
            <v>|</v>
          </cell>
          <cell r="M78">
            <v>10774.67758186398</v>
          </cell>
          <cell r="N78" t="str">
            <v>|</v>
          </cell>
          <cell r="O78">
            <v>11913.402422865796</v>
          </cell>
          <cell r="P78" t="str">
            <v>|</v>
          </cell>
          <cell r="Q78">
            <v>12250.360743375497</v>
          </cell>
          <cell r="R78" t="str">
            <v>|</v>
          </cell>
          <cell r="S78">
            <v>12300.187944913845</v>
          </cell>
          <cell r="T78" t="str">
            <v>|</v>
          </cell>
          <cell r="U78">
            <v>12164.525815139534</v>
          </cell>
          <cell r="V78" t="str">
            <v>|</v>
          </cell>
          <cell r="W78">
            <v>11044.049277341528</v>
          </cell>
          <cell r="X78" t="str">
            <v>|</v>
          </cell>
          <cell r="Y78">
            <v>11218.751061081381</v>
          </cell>
          <cell r="Z78" t="str">
            <v>|</v>
          </cell>
          <cell r="AA78">
            <v>8887.5368261199692</v>
          </cell>
        </row>
        <row r="79">
          <cell r="A79" t="str">
            <v>1974-75 ....</v>
          </cell>
          <cell r="B79" t="str">
            <v>|</v>
          </cell>
          <cell r="C79">
            <v>13470.763369465776</v>
          </cell>
          <cell r="D79" t="str">
            <v>|</v>
          </cell>
          <cell r="E79">
            <v>19011.84712524142</v>
          </cell>
          <cell r="F79" t="str">
            <v>|</v>
          </cell>
          <cell r="G79">
            <v>15481.486368226186</v>
          </cell>
          <cell r="H79" t="str">
            <v>|</v>
          </cell>
          <cell r="I79">
            <v>12857.749006568811</v>
          </cell>
          <cell r="J79" t="str">
            <v>|</v>
          </cell>
          <cell r="K79">
            <v>11740.269636267791</v>
          </cell>
          <cell r="L79" t="str">
            <v>|</v>
          </cell>
          <cell r="M79">
            <v>11542.812772133528</v>
          </cell>
          <cell r="N79" t="str">
            <v>|</v>
          </cell>
          <cell r="O79">
            <v>12618.628837603219</v>
          </cell>
          <cell r="P79" t="str">
            <v>|</v>
          </cell>
          <cell r="Q79">
            <v>13891.536325227678</v>
          </cell>
          <cell r="R79" t="str">
            <v>|</v>
          </cell>
          <cell r="S79">
            <v>13830.998956703183</v>
          </cell>
          <cell r="T79" t="str">
            <v>|</v>
          </cell>
          <cell r="U79">
            <v>13987</v>
          </cell>
          <cell r="V79" t="str">
            <v>|</v>
          </cell>
          <cell r="W79">
            <v>12233.229596697363</v>
          </cell>
          <cell r="X79" t="str">
            <v>|</v>
          </cell>
          <cell r="Y79">
            <v>12423.015375854215</v>
          </cell>
          <cell r="Z79" t="str">
            <v>|</v>
          </cell>
          <cell r="AA79">
            <v>9735</v>
          </cell>
        </row>
        <row r="80">
          <cell r="A80" t="str">
            <v>1975-76 .......</v>
          </cell>
          <cell r="B80" t="str">
            <v>|</v>
          </cell>
          <cell r="C80">
            <v>14307.557825503356</v>
          </cell>
          <cell r="D80" t="str">
            <v>|</v>
          </cell>
          <cell r="E80">
            <v>20307.959431448031</v>
          </cell>
          <cell r="F80" t="str">
            <v>|</v>
          </cell>
          <cell r="G80">
            <v>16363.845021714653</v>
          </cell>
          <cell r="H80" t="str">
            <v>|</v>
          </cell>
          <cell r="I80">
            <v>13521.881474841173</v>
          </cell>
          <cell r="J80" t="str">
            <v>|</v>
          </cell>
          <cell r="K80">
            <v>12571.783613973361</v>
          </cell>
          <cell r="L80" t="str">
            <v>|</v>
          </cell>
          <cell r="M80">
            <v>11900.508406186953</v>
          </cell>
          <cell r="N80" t="str">
            <v>|</v>
          </cell>
          <cell r="O80">
            <v>14093.926408942711</v>
          </cell>
          <cell r="P80" t="str">
            <v>|</v>
          </cell>
          <cell r="Q80">
            <v>14762.456228496532</v>
          </cell>
          <cell r="R80" t="str">
            <v>|</v>
          </cell>
          <cell r="S80">
            <v>14758.46178041543</v>
          </cell>
          <cell r="T80" t="str">
            <v>|</v>
          </cell>
          <cell r="U80">
            <v>14768.796025055339</v>
          </cell>
          <cell r="V80" t="str">
            <v>|</v>
          </cell>
          <cell r="W80">
            <v>13030.462002350898</v>
          </cell>
          <cell r="X80" t="str">
            <v>|</v>
          </cell>
          <cell r="Y80">
            <v>13230.697438984349</v>
          </cell>
          <cell r="Z80" t="str">
            <v>|</v>
          </cell>
          <cell r="AA80">
            <v>10200.529775715391</v>
          </cell>
        </row>
        <row r="81">
          <cell r="A81" t="str">
            <v>1976-77 ....</v>
          </cell>
          <cell r="B81" t="str">
            <v>|</v>
          </cell>
          <cell r="C81">
            <v>15099.587532785006</v>
          </cell>
          <cell r="D81" t="str">
            <v>|</v>
          </cell>
          <cell r="E81">
            <v>21535.724912485413</v>
          </cell>
          <cell r="F81" t="str">
            <v>|</v>
          </cell>
          <cell r="G81">
            <v>17189.220230473751</v>
          </cell>
          <cell r="H81" t="str">
            <v>|</v>
          </cell>
          <cell r="I81">
            <v>14225.274712902499</v>
          </cell>
          <cell r="J81" t="str">
            <v>|</v>
          </cell>
          <cell r="K81">
            <v>11588.849118865408</v>
          </cell>
          <cell r="L81" t="str">
            <v>|</v>
          </cell>
          <cell r="M81">
            <v>12396.809699201964</v>
          </cell>
          <cell r="N81" t="str">
            <v>|</v>
          </cell>
          <cell r="O81">
            <v>15466.650682776415</v>
          </cell>
          <cell r="P81" t="str">
            <v>|</v>
          </cell>
          <cell r="Q81">
            <v>15573.001177554783</v>
          </cell>
          <cell r="R81" t="str">
            <v>|</v>
          </cell>
          <cell r="S81">
            <v>15538.527470691432</v>
          </cell>
          <cell r="T81" t="str">
            <v>|</v>
          </cell>
          <cell r="U81">
            <v>15627.574035706413</v>
          </cell>
          <cell r="V81" t="str">
            <v>|</v>
          </cell>
          <cell r="W81">
            <v>13708.825177980547</v>
          </cell>
          <cell r="X81" t="str">
            <v>|</v>
          </cell>
          <cell r="Y81">
            <v>13899.336363636363</v>
          </cell>
          <cell r="Z81" t="str">
            <v>|</v>
          </cell>
          <cell r="AA81">
            <v>10849.628410914927</v>
          </cell>
        </row>
        <row r="82">
          <cell r="B82" t="str">
            <v>|</v>
          </cell>
          <cell r="D82" t="str">
            <v>|</v>
          </cell>
          <cell r="F82" t="str">
            <v>|</v>
          </cell>
          <cell r="H82" t="str">
            <v>|</v>
          </cell>
          <cell r="J82" t="str">
            <v>|</v>
          </cell>
          <cell r="L82" t="str">
            <v>|</v>
          </cell>
          <cell r="N82" t="str">
            <v>|</v>
          </cell>
          <cell r="P82" t="str">
            <v>|</v>
          </cell>
          <cell r="R82" t="str">
            <v>|</v>
          </cell>
          <cell r="T82" t="str">
            <v>|</v>
          </cell>
          <cell r="V82" t="str">
            <v>|</v>
          </cell>
          <cell r="X82" t="str">
            <v>|</v>
          </cell>
          <cell r="Z82" t="str">
            <v>|</v>
          </cell>
        </row>
        <row r="83">
          <cell r="A83" t="str">
            <v>1977-78 .....</v>
          </cell>
          <cell r="B83" t="str">
            <v>|</v>
          </cell>
          <cell r="C83">
            <v>16158.73975666379</v>
          </cell>
          <cell r="D83" t="str">
            <v>|</v>
          </cell>
          <cell r="E83">
            <v>22942.949832775921</v>
          </cell>
          <cell r="F83" t="str">
            <v>|</v>
          </cell>
          <cell r="G83">
            <v>18324.905095935632</v>
          </cell>
          <cell r="H83" t="str">
            <v>|</v>
          </cell>
          <cell r="I83">
            <v>15109.133725046015</v>
          </cell>
          <cell r="J83" t="str">
            <v>|</v>
          </cell>
          <cell r="K83">
            <v>12287.795326179046</v>
          </cell>
          <cell r="L83" t="str">
            <v>|</v>
          </cell>
          <cell r="M83">
            <v>13688.290216368767</v>
          </cell>
          <cell r="N83" t="str">
            <v>|</v>
          </cell>
          <cell r="O83">
            <v>16637.48755965638</v>
          </cell>
          <cell r="P83" t="str">
            <v>|</v>
          </cell>
          <cell r="Q83">
            <v>16683.809686221011</v>
          </cell>
          <cell r="R83" t="str">
            <v>|</v>
          </cell>
          <cell r="S83">
            <v>16619.333040982299</v>
          </cell>
          <cell r="T83" t="str">
            <v>|</v>
          </cell>
          <cell r="U83">
            <v>16785.120897018292</v>
          </cell>
          <cell r="V83" t="str">
            <v>|</v>
          </cell>
          <cell r="W83">
            <v>14596.998502487802</v>
          </cell>
          <cell r="X83" t="str">
            <v>|</v>
          </cell>
          <cell r="Y83">
            <v>14799.460292151014</v>
          </cell>
          <cell r="Z83" t="str">
            <v>|</v>
          </cell>
          <cell r="AA83">
            <v>11470.499602859412</v>
          </cell>
        </row>
        <row r="84">
          <cell r="A84" t="str">
            <v>1978-79 ........</v>
          </cell>
          <cell r="B84" t="str">
            <v>|</v>
          </cell>
          <cell r="C84">
            <v>17080.108983642363</v>
          </cell>
          <cell r="D84" t="str">
            <v>|</v>
          </cell>
          <cell r="E84">
            <v>24142.863756780622</v>
          </cell>
          <cell r="F84" t="str">
            <v>|</v>
          </cell>
          <cell r="G84">
            <v>19300.342963107552</v>
          </cell>
          <cell r="H84" t="str">
            <v>|</v>
          </cell>
          <cell r="I84">
            <v>15913.595969122218</v>
          </cell>
          <cell r="J84" t="str">
            <v>|</v>
          </cell>
          <cell r="K84">
            <v>12965.929503729203</v>
          </cell>
          <cell r="L84" t="str">
            <v>|</v>
          </cell>
          <cell r="M84">
            <v>14464.660842293906</v>
          </cell>
          <cell r="N84" t="str">
            <v>|</v>
          </cell>
          <cell r="O84">
            <v>17482.355863948949</v>
          </cell>
          <cell r="P84" t="str">
            <v>|</v>
          </cell>
          <cell r="Q84">
            <v>17645.941406621259</v>
          </cell>
          <cell r="R84" t="str">
            <v>|</v>
          </cell>
          <cell r="S84">
            <v>17627.260405907869</v>
          </cell>
          <cell r="T84" t="str">
            <v>|</v>
          </cell>
          <cell r="U84">
            <v>17675.589705761824</v>
          </cell>
          <cell r="V84" t="str">
            <v>|</v>
          </cell>
          <cell r="W84">
            <v>15388.132815460402</v>
          </cell>
          <cell r="X84" t="str">
            <v>|</v>
          </cell>
          <cell r="Y84">
            <v>15611.356397722118</v>
          </cell>
          <cell r="Z84" t="str">
            <v>|</v>
          </cell>
          <cell r="AA84">
            <v>11897.647754137115</v>
          </cell>
        </row>
        <row r="85">
          <cell r="A85" t="str">
            <v>1979-80 ......</v>
          </cell>
          <cell r="B85" t="str">
            <v>|</v>
          </cell>
          <cell r="C85">
            <v>18396.146364966215</v>
          </cell>
          <cell r="D85" t="str">
            <v>|</v>
          </cell>
          <cell r="E85">
            <v>25910.486464505633</v>
          </cell>
          <cell r="F85" t="str">
            <v>|</v>
          </cell>
          <cell r="G85">
            <v>20641.803538006399</v>
          </cell>
          <cell r="H85" t="str">
            <v>|</v>
          </cell>
          <cell r="I85">
            <v>16973.764846825263</v>
          </cell>
          <cell r="J85" t="str">
            <v>|</v>
          </cell>
          <cell r="K85">
            <v>13750.425741850606</v>
          </cell>
          <cell r="L85" t="str">
            <v>|</v>
          </cell>
          <cell r="M85">
            <v>15142.428885953324</v>
          </cell>
          <cell r="N85" t="str">
            <v>|</v>
          </cell>
          <cell r="O85">
            <v>19069.486009116234</v>
          </cell>
          <cell r="P85" t="str">
            <v>|</v>
          </cell>
          <cell r="Q85">
            <v>19041.802130921835</v>
          </cell>
          <cell r="R85" t="str">
            <v>|</v>
          </cell>
          <cell r="S85">
            <v>18984.769672151866</v>
          </cell>
          <cell r="T85" t="str">
            <v>|</v>
          </cell>
          <cell r="U85">
            <v>19134.442701703963</v>
          </cell>
          <cell r="V85" t="str">
            <v>|</v>
          </cell>
          <cell r="W85">
            <v>16538.745431632011</v>
          </cell>
          <cell r="X85" t="str">
            <v>|</v>
          </cell>
          <cell r="Y85">
            <v>16787.020364262153</v>
          </cell>
          <cell r="Z85" t="str">
            <v>|</v>
          </cell>
          <cell r="AA85">
            <v>12540.544264819091</v>
          </cell>
        </row>
        <row r="86">
          <cell r="A86" t="str">
            <v>1980-81 .....</v>
          </cell>
          <cell r="B86" t="str">
            <v>|</v>
          </cell>
          <cell r="C86">
            <v>19996</v>
          </cell>
          <cell r="D86" t="str">
            <v>|</v>
          </cell>
          <cell r="E86">
            <v>27959</v>
          </cell>
          <cell r="F86" t="str">
            <v>|</v>
          </cell>
          <cell r="G86">
            <v>22295</v>
          </cell>
          <cell r="H86" t="str">
            <v>|</v>
          </cell>
          <cell r="I86">
            <v>18302</v>
          </cell>
          <cell r="J86" t="str">
            <v>|</v>
          </cell>
          <cell r="K86">
            <v>14854</v>
          </cell>
          <cell r="L86" t="str">
            <v>|</v>
          </cell>
          <cell r="M86">
            <v>16168</v>
          </cell>
          <cell r="N86" t="str">
            <v>|</v>
          </cell>
          <cell r="O86">
            <v>20843</v>
          </cell>
          <cell r="P86" t="str">
            <v>|</v>
          </cell>
          <cell r="Q86">
            <v>20673</v>
          </cell>
          <cell r="R86" t="str">
            <v>|</v>
          </cell>
          <cell r="S86">
            <v>20608</v>
          </cell>
          <cell r="T86" t="str">
            <v>|</v>
          </cell>
          <cell r="U86">
            <v>20778</v>
          </cell>
          <cell r="V86" t="str">
            <v>|</v>
          </cell>
          <cell r="W86">
            <v>18073</v>
          </cell>
          <cell r="X86" t="str">
            <v>|</v>
          </cell>
          <cell r="Y86">
            <v>18326</v>
          </cell>
          <cell r="Z86" t="str">
            <v>|</v>
          </cell>
          <cell r="AA86">
            <v>13892</v>
          </cell>
        </row>
        <row r="87">
          <cell r="A87" t="str">
            <v>1981-82 .....</v>
          </cell>
          <cell r="B87" t="str">
            <v>|</v>
          </cell>
          <cell r="C87">
            <v>21802</v>
          </cell>
          <cell r="D87" t="str">
            <v>|</v>
          </cell>
          <cell r="E87">
            <v>30438</v>
          </cell>
          <cell r="F87" t="str">
            <v>|</v>
          </cell>
          <cell r="G87">
            <v>24271</v>
          </cell>
          <cell r="H87" t="str">
            <v>|</v>
          </cell>
          <cell r="I87">
            <v>19866</v>
          </cell>
          <cell r="J87" t="str">
            <v>|</v>
          </cell>
          <cell r="K87">
            <v>16054</v>
          </cell>
          <cell r="L87" t="str">
            <v>|</v>
          </cell>
          <cell r="M87">
            <v>17676</v>
          </cell>
          <cell r="N87" t="str">
            <v>|</v>
          </cell>
          <cell r="O87">
            <v>22672</v>
          </cell>
          <cell r="P87" t="str">
            <v>|</v>
          </cell>
          <cell r="Q87">
            <v>22523.641091958318</v>
          </cell>
          <cell r="R87" t="str">
            <v>|</v>
          </cell>
          <cell r="S87">
            <v>22453.867851262014</v>
          </cell>
          <cell r="T87" t="str">
            <v>|</v>
          </cell>
          <cell r="U87">
            <v>22632</v>
          </cell>
          <cell r="V87" t="str">
            <v>|</v>
          </cell>
          <cell r="W87">
            <v>19742.82571233578</v>
          </cell>
          <cell r="X87" t="str">
            <v>|</v>
          </cell>
          <cell r="Y87">
            <v>20023.565904779112</v>
          </cell>
          <cell r="Z87" t="str">
            <v>|</v>
          </cell>
          <cell r="AA87">
            <v>14984</v>
          </cell>
        </row>
        <row r="88">
          <cell r="B88" t="str">
            <v>|</v>
          </cell>
          <cell r="D88" t="str">
            <v>|</v>
          </cell>
          <cell r="F88" t="str">
            <v>|</v>
          </cell>
          <cell r="H88" t="str">
            <v>|</v>
          </cell>
          <cell r="J88" t="str">
            <v>|</v>
          </cell>
          <cell r="L88" t="str">
            <v>|</v>
          </cell>
          <cell r="N88" t="str">
            <v>|</v>
          </cell>
          <cell r="P88" t="str">
            <v>|</v>
          </cell>
          <cell r="R88" t="str">
            <v>|</v>
          </cell>
          <cell r="T88" t="str">
            <v>|</v>
          </cell>
          <cell r="V88" t="str">
            <v>|</v>
          </cell>
          <cell r="X88" t="str">
            <v>|</v>
          </cell>
          <cell r="Z88" t="str">
            <v>|</v>
          </cell>
        </row>
        <row r="89">
          <cell r="A89" t="str">
            <v>1982-83 .....</v>
          </cell>
          <cell r="B89" t="str">
            <v>|</v>
          </cell>
          <cell r="C89">
            <v>23261</v>
          </cell>
          <cell r="D89" t="str">
            <v>|</v>
          </cell>
          <cell r="E89">
            <v>32221</v>
          </cell>
          <cell r="F89" t="str">
            <v>|</v>
          </cell>
          <cell r="G89">
            <v>25738</v>
          </cell>
          <cell r="H89" t="str">
            <v>|</v>
          </cell>
          <cell r="I89">
            <v>21130</v>
          </cell>
          <cell r="J89" t="str">
            <v>|</v>
          </cell>
          <cell r="K89">
            <v>17102</v>
          </cell>
          <cell r="L89" t="str">
            <v>|</v>
          </cell>
          <cell r="M89">
            <v>18830</v>
          </cell>
          <cell r="N89" t="str">
            <v>|</v>
          </cell>
          <cell r="O89">
            <v>23855</v>
          </cell>
          <cell r="P89" t="str">
            <v>|</v>
          </cell>
          <cell r="Q89">
            <v>23892</v>
          </cell>
          <cell r="R89" t="str">
            <v>|</v>
          </cell>
          <cell r="S89">
            <v>23876</v>
          </cell>
          <cell r="T89" t="str">
            <v>|</v>
          </cell>
          <cell r="U89">
            <v>23917</v>
          </cell>
          <cell r="V89" t="str">
            <v>|</v>
          </cell>
          <cell r="W89">
            <v>21451</v>
          </cell>
          <cell r="X89" t="str">
            <v>|</v>
          </cell>
          <cell r="Y89">
            <v>21785</v>
          </cell>
          <cell r="Z89" t="str">
            <v>|</v>
          </cell>
          <cell r="AA89">
            <v>15845</v>
          </cell>
        </row>
        <row r="90">
          <cell r="A90" t="str">
            <v>1984-85 ......</v>
          </cell>
          <cell r="B90" t="str">
            <v>|</v>
          </cell>
          <cell r="C90">
            <v>25941</v>
          </cell>
          <cell r="D90" t="str">
            <v>|</v>
          </cell>
          <cell r="E90">
            <v>35824</v>
          </cell>
          <cell r="F90" t="str">
            <v>|</v>
          </cell>
          <cell r="G90">
            <v>28517</v>
          </cell>
          <cell r="H90" t="str">
            <v>|</v>
          </cell>
          <cell r="I90">
            <v>23575</v>
          </cell>
          <cell r="J90" t="str">
            <v>|</v>
          </cell>
          <cell r="K90">
            <v>19362</v>
          </cell>
          <cell r="L90" t="str">
            <v>|</v>
          </cell>
          <cell r="M90">
            <v>21004</v>
          </cell>
          <cell r="N90" t="str">
            <v>|</v>
          </cell>
          <cell r="O90">
            <v>26050</v>
          </cell>
          <cell r="P90" t="str">
            <v>|</v>
          </cell>
          <cell r="Q90">
            <v>26566</v>
          </cell>
          <cell r="R90" t="str">
            <v>|</v>
          </cell>
          <cell r="S90">
            <v>26813</v>
          </cell>
          <cell r="T90" t="str">
            <v>|</v>
          </cell>
          <cell r="U90">
            <v>26172</v>
          </cell>
          <cell r="V90" t="str">
            <v>|</v>
          </cell>
          <cell r="W90">
            <v>24186</v>
          </cell>
          <cell r="X90" t="str">
            <v>|</v>
          </cell>
          <cell r="Y90">
            <v>24560</v>
          </cell>
          <cell r="Z90" t="str">
            <v>|</v>
          </cell>
          <cell r="AA90">
            <v>17575</v>
          </cell>
        </row>
        <row r="91">
          <cell r="A91" t="str">
            <v>1985-86 ......</v>
          </cell>
          <cell r="B91" t="str">
            <v>|</v>
          </cell>
          <cell r="C91">
            <v>27576</v>
          </cell>
          <cell r="D91" t="str">
            <v>|</v>
          </cell>
          <cell r="E91">
            <v>38252</v>
          </cell>
          <cell r="F91" t="str">
            <v>|</v>
          </cell>
          <cell r="G91">
            <v>30300</v>
          </cell>
          <cell r="H91" t="str">
            <v>|</v>
          </cell>
          <cell r="I91">
            <v>24966</v>
          </cell>
          <cell r="J91" t="str">
            <v>|</v>
          </cell>
          <cell r="K91">
            <v>20237</v>
          </cell>
          <cell r="L91" t="str">
            <v>|</v>
          </cell>
          <cell r="M91">
            <v>22273</v>
          </cell>
          <cell r="N91" t="str">
            <v>|</v>
          </cell>
          <cell r="O91">
            <v>27171</v>
          </cell>
          <cell r="P91" t="str">
            <v>|</v>
          </cell>
          <cell r="Q91">
            <v>28299</v>
          </cell>
          <cell r="R91" t="str">
            <v>|</v>
          </cell>
          <cell r="S91">
            <v>28680</v>
          </cell>
          <cell r="T91" t="str">
            <v>|</v>
          </cell>
          <cell r="U91">
            <v>27693</v>
          </cell>
          <cell r="V91" t="str">
            <v>|</v>
          </cell>
          <cell r="W91">
            <v>25523</v>
          </cell>
          <cell r="X91" t="str">
            <v>|</v>
          </cell>
          <cell r="Y91">
            <v>25889</v>
          </cell>
          <cell r="Z91" t="str">
            <v>|</v>
          </cell>
          <cell r="AA91">
            <v>18504</v>
          </cell>
        </row>
        <row r="92">
          <cell r="A92" t="str">
            <v>1987-88 .....</v>
          </cell>
          <cell r="B92" t="str">
            <v>|</v>
          </cell>
          <cell r="C92">
            <v>30499.382833603457</v>
          </cell>
          <cell r="D92" t="str">
            <v>|</v>
          </cell>
          <cell r="E92">
            <v>42370.986615540445</v>
          </cell>
          <cell r="F92" t="str">
            <v>|</v>
          </cell>
          <cell r="G92">
            <v>33528.022882096069</v>
          </cell>
          <cell r="H92" t="str">
            <v>|</v>
          </cell>
          <cell r="I92">
            <v>27600.23233695652</v>
          </cell>
          <cell r="J92" t="str">
            <v>|</v>
          </cell>
          <cell r="K92">
            <v>21961.846810308409</v>
          </cell>
          <cell r="L92" t="str">
            <v>|</v>
          </cell>
          <cell r="M92">
            <v>24369.919183203911</v>
          </cell>
          <cell r="N92" t="str">
            <v>|</v>
          </cell>
          <cell r="O92">
            <v>29605.049173510761</v>
          </cell>
          <cell r="P92" t="str">
            <v>|</v>
          </cell>
          <cell r="Q92">
            <v>31215</v>
          </cell>
          <cell r="R92" t="str">
            <v>|</v>
          </cell>
          <cell r="S92">
            <v>31820</v>
          </cell>
          <cell r="T92" t="str">
            <v>|</v>
          </cell>
          <cell r="U92">
            <v>30228</v>
          </cell>
          <cell r="V92" t="str">
            <v>|</v>
          </cell>
          <cell r="W92">
            <v>28621</v>
          </cell>
          <cell r="X92" t="str">
            <v>|</v>
          </cell>
          <cell r="Y92">
            <v>28946</v>
          </cell>
          <cell r="Z92" t="str">
            <v>|</v>
          </cell>
          <cell r="AA92">
            <v>21215</v>
          </cell>
        </row>
        <row r="93">
          <cell r="A93" t="str">
            <v>1989-90 .......</v>
          </cell>
          <cell r="B93" t="str">
            <v>|</v>
          </cell>
          <cell r="C93">
            <v>34182.9017685691</v>
          </cell>
          <cell r="D93" t="str">
            <v>|</v>
          </cell>
          <cell r="E93">
            <v>47662.648641803331</v>
          </cell>
          <cell r="F93" t="str">
            <v>|</v>
          </cell>
          <cell r="G93">
            <v>37468.747774006784</v>
          </cell>
          <cell r="H93" t="str">
            <v>|</v>
          </cell>
          <cell r="I93">
            <v>31089.649120851562</v>
          </cell>
          <cell r="J93" t="str">
            <v>|</v>
          </cell>
          <cell r="K93">
            <v>24319.572461413485</v>
          </cell>
          <cell r="L93" t="str">
            <v>|</v>
          </cell>
          <cell r="M93">
            <v>26995.360176074573</v>
          </cell>
          <cell r="N93" t="str">
            <v>|</v>
          </cell>
          <cell r="O93">
            <v>32528.233758865248</v>
          </cell>
          <cell r="P93" t="str">
            <v>|</v>
          </cell>
          <cell r="Q93">
            <v>34796.197940194441</v>
          </cell>
          <cell r="R93" t="str">
            <v>|</v>
          </cell>
          <cell r="S93">
            <v>35704.434987946093</v>
          </cell>
          <cell r="T93" t="str">
            <v>|</v>
          </cell>
          <cell r="U93">
            <v>33306.72214660704</v>
          </cell>
          <cell r="V93" t="str">
            <v>|</v>
          </cell>
          <cell r="W93">
            <v>32649.538992726269</v>
          </cell>
          <cell r="X93" t="str">
            <v>|</v>
          </cell>
          <cell r="Y93">
            <v>33010.045877425749</v>
          </cell>
          <cell r="Z93" t="str">
            <v>|</v>
          </cell>
          <cell r="AA93">
            <v>24002.073619631901</v>
          </cell>
        </row>
        <row r="94">
          <cell r="B94" t="str">
            <v>|</v>
          </cell>
          <cell r="D94" t="str">
            <v>|</v>
          </cell>
          <cell r="F94" t="str">
            <v>|</v>
          </cell>
          <cell r="H94" t="str">
            <v>|</v>
          </cell>
          <cell r="J94" t="str">
            <v>|</v>
          </cell>
          <cell r="L94" t="str">
            <v>|</v>
          </cell>
          <cell r="N94" t="str">
            <v>|</v>
          </cell>
          <cell r="P94" t="str">
            <v>|</v>
          </cell>
          <cell r="R94" t="str">
            <v>|</v>
          </cell>
          <cell r="T94" t="str">
            <v>|</v>
          </cell>
          <cell r="V94" t="str">
            <v>|</v>
          </cell>
          <cell r="X94" t="str">
            <v>|</v>
          </cell>
          <cell r="Z94" t="str">
            <v>|</v>
          </cell>
        </row>
        <row r="95">
          <cell r="A95" t="str">
            <v>1990-91 ....</v>
          </cell>
          <cell r="B95" t="str">
            <v>|</v>
          </cell>
          <cell r="C95">
            <v>35880.524848586108</v>
          </cell>
          <cell r="D95" t="str">
            <v>|</v>
          </cell>
          <cell r="E95">
            <v>49728.434965117653</v>
          </cell>
          <cell r="F95" t="str">
            <v>|</v>
          </cell>
          <cell r="G95">
            <v>39329.436805799138</v>
          </cell>
          <cell r="H95" t="str">
            <v>|</v>
          </cell>
          <cell r="I95">
            <v>32724.178999332889</v>
          </cell>
          <cell r="J95" t="str">
            <v>|</v>
          </cell>
          <cell r="K95">
            <v>25534.081926591298</v>
          </cell>
          <cell r="L95" t="str">
            <v>|</v>
          </cell>
          <cell r="M95">
            <v>28111.405178614241</v>
          </cell>
          <cell r="N95" t="str">
            <v>|</v>
          </cell>
          <cell r="O95">
            <v>34178.586124401911</v>
          </cell>
          <cell r="P95" t="str">
            <v>|</v>
          </cell>
          <cell r="Q95">
            <v>36459.206996748377</v>
          </cell>
          <cell r="R95" t="str">
            <v>|</v>
          </cell>
          <cell r="S95">
            <v>37573.226945122296</v>
          </cell>
          <cell r="T95" t="str">
            <v>|</v>
          </cell>
          <cell r="U95">
            <v>34720.127868174706</v>
          </cell>
          <cell r="V95" t="str">
            <v>|</v>
          </cell>
          <cell r="W95">
            <v>34358.744686012309</v>
          </cell>
          <cell r="X95" t="str">
            <v>|</v>
          </cell>
          <cell r="Y95">
            <v>34897.856191533217</v>
          </cell>
          <cell r="Z95" t="str">
            <v>|</v>
          </cell>
          <cell r="AA95">
            <v>22585.281163434902</v>
          </cell>
        </row>
        <row r="96">
          <cell r="A96" t="str">
            <v>1991-92 .....</v>
          </cell>
          <cell r="B96" t="str">
            <v>|</v>
          </cell>
          <cell r="C96">
            <v>37533.776488292402</v>
          </cell>
          <cell r="D96" t="str">
            <v>|</v>
          </cell>
          <cell r="E96">
            <v>51620.958914903196</v>
          </cell>
          <cell r="F96" t="str">
            <v>|</v>
          </cell>
          <cell r="G96">
            <v>40765.793142900729</v>
          </cell>
          <cell r="H96" t="str">
            <v>|</v>
          </cell>
          <cell r="I96">
            <v>34062.915545824209</v>
          </cell>
          <cell r="J96" t="str">
            <v>|</v>
          </cell>
          <cell r="K96">
            <v>28873.102675394905</v>
          </cell>
          <cell r="L96" t="str">
            <v>|</v>
          </cell>
          <cell r="M96">
            <v>28549.658306488724</v>
          </cell>
          <cell r="N96" t="str">
            <v>|</v>
          </cell>
          <cell r="O96">
            <v>35622.373501254762</v>
          </cell>
          <cell r="P96" t="str">
            <v>|</v>
          </cell>
          <cell r="Q96">
            <v>37800.082978531682</v>
          </cell>
          <cell r="R96" t="str">
            <v>|</v>
          </cell>
          <cell r="S96">
            <v>38634.072093671595</v>
          </cell>
          <cell r="T96" t="str">
            <v>|</v>
          </cell>
          <cell r="U96">
            <v>36517.160362523944</v>
          </cell>
          <cell r="V96" t="str">
            <v>|</v>
          </cell>
          <cell r="W96">
            <v>36827.776822240136</v>
          </cell>
          <cell r="X96" t="str">
            <v>|</v>
          </cell>
          <cell r="Y96">
            <v>37308.841802998788</v>
          </cell>
          <cell r="Z96" t="str">
            <v>|</v>
          </cell>
          <cell r="AA96">
            <v>24683.148119122256</v>
          </cell>
        </row>
        <row r="97">
          <cell r="A97" t="str">
            <v>1992-93 .....</v>
          </cell>
          <cell r="B97" t="str">
            <v>|</v>
          </cell>
          <cell r="C97">
            <v>38384.576812048952</v>
          </cell>
          <cell r="D97" t="str">
            <v>|</v>
          </cell>
          <cell r="E97">
            <v>52755.442962424742</v>
          </cell>
          <cell r="F97" t="str">
            <v>|</v>
          </cell>
          <cell r="G97">
            <v>41860.615592930444</v>
          </cell>
          <cell r="H97" t="str">
            <v>|</v>
          </cell>
          <cell r="I97">
            <v>35032.389401735272</v>
          </cell>
          <cell r="J97" t="str">
            <v>|</v>
          </cell>
          <cell r="K97">
            <v>27700.482194490945</v>
          </cell>
          <cell r="L97" t="str">
            <v>|</v>
          </cell>
          <cell r="M97">
            <v>28922.299590536852</v>
          </cell>
          <cell r="N97" t="str">
            <v>|</v>
          </cell>
          <cell r="O97">
            <v>35791.800365821793</v>
          </cell>
          <cell r="P97" t="str">
            <v>|</v>
          </cell>
          <cell r="Q97">
            <v>38355.586943768467</v>
          </cell>
          <cell r="R97" t="str">
            <v>|</v>
          </cell>
          <cell r="S97">
            <v>39469.834988429509</v>
          </cell>
          <cell r="T97" t="str">
            <v>|</v>
          </cell>
          <cell r="U97">
            <v>36710.282051282054</v>
          </cell>
          <cell r="V97" t="str">
            <v>|</v>
          </cell>
          <cell r="W97">
            <v>38459.888942199141</v>
          </cell>
          <cell r="X97" t="str">
            <v>|</v>
          </cell>
          <cell r="Y97">
            <v>38986.680531518585</v>
          </cell>
          <cell r="Z97" t="str">
            <v>|</v>
          </cell>
          <cell r="AA97">
            <v>25067.754660700968</v>
          </cell>
        </row>
        <row r="98">
          <cell r="A98" t="str">
            <v>1993-94.....</v>
          </cell>
          <cell r="B98" t="str">
            <v>|</v>
          </cell>
          <cell r="C98">
            <v>40058.46173784155</v>
          </cell>
          <cell r="D98" t="str">
            <v>|</v>
          </cell>
          <cell r="E98">
            <v>54745.997543367092</v>
          </cell>
          <cell r="F98" t="str">
            <v>|</v>
          </cell>
          <cell r="G98">
            <v>43177.739192731082</v>
          </cell>
          <cell r="H98" t="str">
            <v>|</v>
          </cell>
          <cell r="I98">
            <v>36168.806885704296</v>
          </cell>
          <cell r="J98" t="str">
            <v>|</v>
          </cell>
          <cell r="K98">
            <v>28136.146151399491</v>
          </cell>
          <cell r="L98" t="str">
            <v>|</v>
          </cell>
          <cell r="M98">
            <v>31048.080773606373</v>
          </cell>
          <cell r="N98" t="str">
            <v>|</v>
          </cell>
          <cell r="O98">
            <v>38473.765155746507</v>
          </cell>
          <cell r="P98" t="str">
            <v>|</v>
          </cell>
          <cell r="Q98">
            <v>40117.734905832091</v>
          </cell>
          <cell r="R98" t="str">
            <v>|</v>
          </cell>
          <cell r="S98">
            <v>41030.502283588146</v>
          </cell>
          <cell r="T98" t="str">
            <v>|</v>
          </cell>
          <cell r="U98">
            <v>38706.861453336242</v>
          </cell>
          <cell r="V98" t="str">
            <v>|</v>
          </cell>
          <cell r="W98">
            <v>39902.361577938194</v>
          </cell>
          <cell r="X98" t="str">
            <v>|</v>
          </cell>
          <cell r="Y98">
            <v>40377.63308051342</v>
          </cell>
          <cell r="Z98" t="str">
            <v>|</v>
          </cell>
          <cell r="AA98">
            <v>26141.96706081081</v>
          </cell>
        </row>
        <row r="99">
          <cell r="A99" t="str">
            <v>1994-95.....</v>
          </cell>
          <cell r="B99" t="str">
            <v>|</v>
          </cell>
          <cell r="C99">
            <v>41369.288072074232</v>
          </cell>
          <cell r="D99" t="str">
            <v>|</v>
          </cell>
          <cell r="E99">
            <v>56554.75526154715</v>
          </cell>
          <cell r="F99" t="str">
            <v>|</v>
          </cell>
          <cell r="G99">
            <v>44626.126345514953</v>
          </cell>
          <cell r="H99" t="str">
            <v>|</v>
          </cell>
          <cell r="I99">
            <v>37351.965980721594</v>
          </cell>
          <cell r="J99" t="str">
            <v>|</v>
          </cell>
          <cell r="K99">
            <v>29072.320805369127</v>
          </cell>
          <cell r="L99" t="str">
            <v>|</v>
          </cell>
          <cell r="M99">
            <v>31676.511543684926</v>
          </cell>
          <cell r="N99" t="str">
            <v>|</v>
          </cell>
          <cell r="O99">
            <v>38966.771929824565</v>
          </cell>
          <cell r="P99" t="str">
            <v>|</v>
          </cell>
          <cell r="Q99">
            <v>41547.654930162957</v>
          </cell>
          <cell r="R99" t="str">
            <v>|</v>
          </cell>
          <cell r="S99">
            <v>42662.696552312678</v>
          </cell>
          <cell r="T99" t="str">
            <v>|</v>
          </cell>
          <cell r="U99">
            <v>39811.716984641549</v>
          </cell>
          <cell r="V99" t="str">
            <v>|</v>
          </cell>
          <cell r="W99">
            <v>40907.838038393289</v>
          </cell>
          <cell r="X99" t="str">
            <v>|</v>
          </cell>
          <cell r="Y99">
            <v>41814.874911760555</v>
          </cell>
          <cell r="Z99" t="str">
            <v>|</v>
          </cell>
          <cell r="AA99">
            <v>22851.227093872963</v>
          </cell>
        </row>
        <row r="100">
          <cell r="B100" t="str">
            <v>|</v>
          </cell>
          <cell r="D100" t="str">
            <v>|</v>
          </cell>
          <cell r="F100" t="str">
            <v>|</v>
          </cell>
          <cell r="H100" t="str">
            <v>|</v>
          </cell>
          <cell r="J100" t="str">
            <v>|</v>
          </cell>
          <cell r="L100" t="str">
            <v>|</v>
          </cell>
          <cell r="N100" t="str">
            <v>|</v>
          </cell>
          <cell r="P100" t="str">
            <v>|</v>
          </cell>
          <cell r="R100" t="str">
            <v>|</v>
          </cell>
          <cell r="T100" t="str">
            <v>|</v>
          </cell>
          <cell r="V100" t="str">
            <v>|</v>
          </cell>
          <cell r="X100" t="str">
            <v>|</v>
          </cell>
          <cell r="Z100" t="str">
            <v>|</v>
          </cell>
        </row>
        <row r="101">
          <cell r="A101" t="str">
            <v>1995-96 .....</v>
          </cell>
          <cell r="B101" t="str">
            <v>|</v>
          </cell>
          <cell r="C101">
            <v>42870.97925277274</v>
          </cell>
          <cell r="D101" t="str">
            <v>|</v>
          </cell>
          <cell r="E101">
            <v>58317.641071184589</v>
          </cell>
          <cell r="F101" t="str">
            <v>|</v>
          </cell>
          <cell r="G101">
            <v>45803.059069557945</v>
          </cell>
          <cell r="H101" t="str">
            <v>|</v>
          </cell>
          <cell r="I101">
            <v>38345.364311994112</v>
          </cell>
          <cell r="J101" t="str">
            <v>|</v>
          </cell>
          <cell r="K101">
            <v>29940.145294214602</v>
          </cell>
          <cell r="L101" t="str">
            <v>|</v>
          </cell>
          <cell r="M101">
            <v>32584.067625252752</v>
          </cell>
          <cell r="N101" t="str">
            <v>|</v>
          </cell>
          <cell r="O101">
            <v>41084.897430584337</v>
          </cell>
          <cell r="P101" t="str">
            <v>|</v>
          </cell>
          <cell r="Q101">
            <v>42870.898508139762</v>
          </cell>
          <cell r="R101" t="str">
            <v>|</v>
          </cell>
          <cell r="S101">
            <v>43985.735619283725</v>
          </cell>
          <cell r="T101" t="str">
            <v>|</v>
          </cell>
          <cell r="U101">
            <v>41086.381927872368</v>
          </cell>
          <cell r="V101" t="str">
            <v>|</v>
          </cell>
          <cell r="W101">
            <v>42871.187924648955</v>
          </cell>
          <cell r="X101" t="str">
            <v>|</v>
          </cell>
          <cell r="Y101">
            <v>43236.099146565684</v>
          </cell>
          <cell r="Z101" t="str">
            <v>|</v>
          </cell>
          <cell r="AA101">
            <v>30671.435779816515</v>
          </cell>
        </row>
        <row r="102">
          <cell r="A102" t="str">
            <v>1996-97 .....</v>
          </cell>
          <cell r="B102" t="str">
            <v>|</v>
          </cell>
          <cell r="C102">
            <v>44324.613626415317</v>
          </cell>
          <cell r="D102" t="str">
            <v>|</v>
          </cell>
          <cell r="E102">
            <v>60159.738189061623</v>
          </cell>
          <cell r="F102" t="str">
            <v>|</v>
          </cell>
          <cell r="G102">
            <v>47101.149338316383</v>
          </cell>
          <cell r="H102" t="str">
            <v>|</v>
          </cell>
          <cell r="I102">
            <v>39350.195156625326</v>
          </cell>
          <cell r="J102" t="str">
            <v>|</v>
          </cell>
          <cell r="K102">
            <v>30819.233693786475</v>
          </cell>
          <cell r="L102" t="str">
            <v>|</v>
          </cell>
          <cell r="M102">
            <v>33415.330140485312</v>
          </cell>
          <cell r="N102" t="str">
            <v>|</v>
          </cell>
          <cell r="O102">
            <v>42474.242030843016</v>
          </cell>
          <cell r="P102" t="str">
            <v>|</v>
          </cell>
          <cell r="Q102">
            <v>44305.572579256121</v>
          </cell>
          <cell r="R102" t="str">
            <v>|</v>
          </cell>
          <cell r="S102">
            <v>45401.960496984</v>
          </cell>
          <cell r="T102" t="str">
            <v>|</v>
          </cell>
          <cell r="U102">
            <v>42530.919901302696</v>
          </cell>
          <cell r="V102" t="str">
            <v>|</v>
          </cell>
          <cell r="W102">
            <v>44373.589007896175</v>
          </cell>
          <cell r="X102" t="str">
            <v>|</v>
          </cell>
          <cell r="Y102">
            <v>44726.192536954375</v>
          </cell>
          <cell r="Z102" t="str">
            <v>|</v>
          </cell>
          <cell r="AA102">
            <v>30661.27027027027</v>
          </cell>
        </row>
        <row r="103">
          <cell r="A103" t="str">
            <v>1997-98 .......</v>
          </cell>
          <cell r="B103" t="str">
            <v>|</v>
          </cell>
          <cell r="C103">
            <v>45774.861693619729</v>
          </cell>
          <cell r="D103" t="str">
            <v>|</v>
          </cell>
          <cell r="E103">
            <v>61964.737816212721</v>
          </cell>
          <cell r="F103" t="str">
            <v>|</v>
          </cell>
          <cell r="G103">
            <v>48597.300591820509</v>
          </cell>
          <cell r="H103" t="str">
            <v>|</v>
          </cell>
          <cell r="I103">
            <v>40503.624173428609</v>
          </cell>
          <cell r="J103" t="str">
            <v>|</v>
          </cell>
          <cell r="K103">
            <v>32011.112471308341</v>
          </cell>
          <cell r="L103" t="str">
            <v>|</v>
          </cell>
          <cell r="M103">
            <v>33917.98162831174</v>
          </cell>
          <cell r="N103" t="str">
            <v>|</v>
          </cell>
          <cell r="O103">
            <v>43490.821110518322</v>
          </cell>
          <cell r="P103" t="str">
            <v>|</v>
          </cell>
          <cell r="Q103">
            <v>45647.787156538259</v>
          </cell>
          <cell r="R103" t="str">
            <v>|</v>
          </cell>
          <cell r="S103">
            <v>46708.579818583297</v>
          </cell>
          <cell r="T103" t="str">
            <v>|</v>
          </cell>
          <cell r="U103">
            <v>43943.147805886707</v>
          </cell>
          <cell r="V103" t="str">
            <v>|</v>
          </cell>
          <cell r="W103">
            <v>46106.138488244454</v>
          </cell>
          <cell r="X103" t="str">
            <v>|</v>
          </cell>
          <cell r="Y103">
            <v>46466.324926165027</v>
          </cell>
          <cell r="Z103" t="str">
            <v>|</v>
          </cell>
          <cell r="AA103">
            <v>30995.290570175439</v>
          </cell>
        </row>
        <row r="104">
          <cell r="A104" t="str">
            <v>1998-99 .......</v>
          </cell>
          <cell r="B104" t="str">
            <v>|</v>
          </cell>
          <cell r="C104">
            <v>47420.69830538844</v>
          </cell>
          <cell r="D104" t="str">
            <v>|</v>
          </cell>
          <cell r="E104">
            <v>64235.837043227228</v>
          </cell>
          <cell r="F104" t="str">
            <v>|</v>
          </cell>
          <cell r="G104">
            <v>50347.450437444058</v>
          </cell>
          <cell r="H104" t="str">
            <v>|</v>
          </cell>
          <cell r="I104">
            <v>41893.809158838085</v>
          </cell>
          <cell r="J104" t="str">
            <v>|</v>
          </cell>
          <cell r="K104">
            <v>33152.355562629316</v>
          </cell>
          <cell r="L104" t="str">
            <v>|</v>
          </cell>
          <cell r="M104">
            <v>35115.133761369718</v>
          </cell>
          <cell r="N104" t="str">
            <v>|</v>
          </cell>
          <cell r="O104">
            <v>44722.595302619695</v>
          </cell>
          <cell r="P104" t="str">
            <v>|</v>
          </cell>
          <cell r="Q104">
            <v>47247.054037829337</v>
          </cell>
          <cell r="R104" t="str">
            <v>|</v>
          </cell>
          <cell r="S104">
            <v>48354.510942825858</v>
          </cell>
          <cell r="T104" t="str">
            <v>|</v>
          </cell>
          <cell r="U104">
            <v>45456.783185399421</v>
          </cell>
          <cell r="V104" t="str">
            <v>|</v>
          </cell>
          <cell r="W104">
            <v>47874.438100692198</v>
          </cell>
          <cell r="X104" t="str">
            <v>|</v>
          </cell>
          <cell r="Y104">
            <v>48204.207274944114</v>
          </cell>
          <cell r="Z104" t="str">
            <v>|</v>
          </cell>
          <cell r="AA104">
            <v>31523.867758186399</v>
          </cell>
        </row>
        <row r="105">
          <cell r="A105" t="str">
            <v>1999-2000 .......</v>
          </cell>
          <cell r="B105" t="str">
            <v>|</v>
          </cell>
          <cell r="C105">
            <v>48996.862127540517</v>
          </cell>
          <cell r="D105" t="str">
            <v>|</v>
          </cell>
          <cell r="E105">
            <v>67078.999925464916</v>
          </cell>
          <cell r="F105" t="str">
            <v>|</v>
          </cell>
          <cell r="G105">
            <v>52090.73898728429</v>
          </cell>
          <cell r="H105" t="str">
            <v>|</v>
          </cell>
          <cell r="I105">
            <v>43367.323303188517</v>
          </cell>
          <cell r="J105" t="str">
            <v>|</v>
          </cell>
          <cell r="K105">
            <v>34227.655443911215</v>
          </cell>
          <cell r="L105" t="str">
            <v>|</v>
          </cell>
          <cell r="M105">
            <v>36607.232458312697</v>
          </cell>
          <cell r="N105" t="str">
            <v>|</v>
          </cell>
          <cell r="O105">
            <v>45864.825160163076</v>
          </cell>
          <cell r="P105" t="str">
            <v>|</v>
          </cell>
          <cell r="Q105">
            <v>48714.076183023382</v>
          </cell>
          <cell r="R105" t="str">
            <v>|</v>
          </cell>
          <cell r="S105">
            <v>50167.911186652018</v>
          </cell>
          <cell r="T105" t="str">
            <v>|</v>
          </cell>
          <cell r="U105">
            <v>46340.026421680319</v>
          </cell>
          <cell r="V105" t="str">
            <v>|</v>
          </cell>
          <cell r="W105">
            <v>49737.065257729475</v>
          </cell>
          <cell r="X105" t="str">
            <v>|</v>
          </cell>
          <cell r="Y105">
            <v>50052.33317784543</v>
          </cell>
          <cell r="Z105" t="str">
            <v>|</v>
          </cell>
          <cell r="AA105">
            <v>32950.800000000003</v>
          </cell>
        </row>
        <row r="106">
          <cell r="A106" t="str">
            <v>2001-02 .......</v>
          </cell>
          <cell r="B106" t="str">
            <v>|</v>
          </cell>
          <cell r="C106">
            <v>52661.678708100175</v>
          </cell>
          <cell r="D106" t="str">
            <v>|</v>
          </cell>
          <cell r="E106">
            <v>72541.522777408172</v>
          </cell>
          <cell r="F106" t="str">
            <v>|</v>
          </cell>
          <cell r="G106">
            <v>56186.168473796613</v>
          </cell>
          <cell r="H106" t="str">
            <v>|</v>
          </cell>
          <cell r="I106">
            <v>46824.096345805214</v>
          </cell>
          <cell r="J106" t="str">
            <v>|</v>
          </cell>
          <cell r="K106">
            <v>45261.677900515941</v>
          </cell>
          <cell r="L106" t="str">
            <v>|</v>
          </cell>
          <cell r="M106">
            <v>39537.502157272094</v>
          </cell>
          <cell r="N106" t="str">
            <v>|</v>
          </cell>
          <cell r="O106">
            <v>45002.576064489462</v>
          </cell>
          <cell r="P106" t="str">
            <v>|</v>
          </cell>
          <cell r="Q106">
            <v>52122.865958764269</v>
          </cell>
          <cell r="R106" t="str">
            <v>|</v>
          </cell>
          <cell r="S106">
            <v>53895.449696656418</v>
          </cell>
          <cell r="T106" t="str">
            <v>|</v>
          </cell>
          <cell r="U106">
            <v>49289.676392572946</v>
          </cell>
          <cell r="V106" t="str">
            <v>|</v>
          </cell>
          <cell r="W106">
            <v>54149.111062345524</v>
          </cell>
          <cell r="X106" t="str">
            <v>|</v>
          </cell>
          <cell r="Y106">
            <v>54434.360067420464</v>
          </cell>
          <cell r="Z106" t="str">
            <v>|</v>
          </cell>
          <cell r="AA106">
            <v>32920.919860627175</v>
          </cell>
        </row>
        <row r="107">
          <cell r="B107" t="str">
            <v>|</v>
          </cell>
          <cell r="C107" t="str">
            <v>_</v>
          </cell>
          <cell r="D107" t="str">
            <v>|</v>
          </cell>
          <cell r="E107" t="str">
            <v>_</v>
          </cell>
          <cell r="F107" t="str">
            <v>|</v>
          </cell>
          <cell r="G107" t="str">
            <v>_</v>
          </cell>
          <cell r="H107" t="str">
            <v>|</v>
          </cell>
          <cell r="I107" t="str">
            <v>_</v>
          </cell>
          <cell r="J107" t="str">
            <v>|</v>
          </cell>
          <cell r="K107" t="str">
            <v>_</v>
          </cell>
          <cell r="L107" t="str">
            <v>|</v>
          </cell>
          <cell r="M107" t="str">
            <v>_</v>
          </cell>
          <cell r="N107" t="str">
            <v>|</v>
          </cell>
          <cell r="O107" t="str">
            <v>_</v>
          </cell>
          <cell r="P107" t="str">
            <v>|</v>
          </cell>
          <cell r="Q107" t="str">
            <v>_</v>
          </cell>
          <cell r="R107" t="str">
            <v>|</v>
          </cell>
          <cell r="S107" t="str">
            <v>_</v>
          </cell>
          <cell r="T107" t="str">
            <v>|</v>
          </cell>
          <cell r="U107" t="str">
            <v>_</v>
          </cell>
          <cell r="V107" t="str">
            <v>|</v>
          </cell>
          <cell r="W107" t="str">
            <v>_</v>
          </cell>
          <cell r="X107" t="str">
            <v>|</v>
          </cell>
          <cell r="Y107" t="str">
            <v>_</v>
          </cell>
          <cell r="Z107" t="str">
            <v>|</v>
          </cell>
          <cell r="AA107" t="str">
            <v>_</v>
          </cell>
        </row>
        <row r="108">
          <cell r="B108" t="str">
            <v>|</v>
          </cell>
          <cell r="C108" t="str">
            <v xml:space="preserve">                                  Constant 2001-02 dollars  </v>
          </cell>
        </row>
        <row r="109">
          <cell r="B109" t="str">
            <v>|</v>
          </cell>
          <cell r="C109" t="str">
            <v>_</v>
          </cell>
          <cell r="D109" t="str">
            <v>_</v>
          </cell>
          <cell r="E109" t="str">
            <v>_</v>
          </cell>
          <cell r="F109" t="str">
            <v>_</v>
          </cell>
          <cell r="G109" t="str">
            <v>_</v>
          </cell>
          <cell r="H109" t="str">
            <v>_</v>
          </cell>
          <cell r="I109" t="str">
            <v>_</v>
          </cell>
          <cell r="J109" t="str">
            <v>_</v>
          </cell>
          <cell r="K109" t="str">
            <v>_</v>
          </cell>
          <cell r="L109" t="str">
            <v>_</v>
          </cell>
          <cell r="M109" t="str">
            <v>_</v>
          </cell>
          <cell r="N109" t="str">
            <v>_</v>
          </cell>
          <cell r="O109" t="str">
            <v>_</v>
          </cell>
          <cell r="P109" t="str">
            <v>_</v>
          </cell>
          <cell r="Q109" t="str">
            <v>_</v>
          </cell>
          <cell r="R109" t="str">
            <v>_</v>
          </cell>
          <cell r="S109" t="str">
            <v>_</v>
          </cell>
          <cell r="T109" t="str">
            <v>_</v>
          </cell>
          <cell r="U109" t="str">
            <v>_</v>
          </cell>
          <cell r="V109" t="str">
            <v>_</v>
          </cell>
          <cell r="W109" t="str">
            <v>_</v>
          </cell>
          <cell r="X109" t="str">
            <v>_</v>
          </cell>
          <cell r="Y109" t="str">
            <v>_</v>
          </cell>
          <cell r="Z109" t="str">
            <v>_</v>
          </cell>
          <cell r="AA109" t="str">
            <v>_</v>
          </cell>
        </row>
        <row r="110">
          <cell r="A110" t="str">
            <v>Total</v>
          </cell>
          <cell r="B110" t="str">
            <v>|</v>
          </cell>
          <cell r="D110" t="str">
            <v>|</v>
          </cell>
          <cell r="F110" t="str">
            <v>|</v>
          </cell>
          <cell r="H110" t="str">
            <v>|</v>
          </cell>
          <cell r="J110" t="str">
            <v>|</v>
          </cell>
          <cell r="L110" t="str">
            <v>|</v>
          </cell>
          <cell r="N110" t="str">
            <v>|</v>
          </cell>
          <cell r="P110" t="str">
            <v>|</v>
          </cell>
          <cell r="R110" t="str">
            <v>|</v>
          </cell>
          <cell r="T110" t="str">
            <v>|</v>
          </cell>
          <cell r="V110" t="str">
            <v>|</v>
          </cell>
          <cell r="X110" t="str">
            <v>|</v>
          </cell>
          <cell r="Z110" t="str">
            <v>|</v>
          </cell>
        </row>
        <row r="111">
          <cell r="A111" t="str">
            <v>1970-71 ....</v>
          </cell>
          <cell r="B111" t="str">
            <v>|</v>
          </cell>
          <cell r="C111">
            <v>57010.593848340584</v>
          </cell>
          <cell r="D111" t="str">
            <v>|</v>
          </cell>
          <cell r="E111">
            <v>80551.054765103065</v>
          </cell>
          <cell r="F111" t="str">
            <v>|</v>
          </cell>
          <cell r="G111">
            <v>60840.301158908704</v>
          </cell>
          <cell r="H111" t="str">
            <v>|</v>
          </cell>
          <cell r="I111">
            <v>50131.588787645007</v>
          </cell>
          <cell r="J111" t="str">
            <v>|</v>
          </cell>
          <cell r="K111">
            <v>41984.118462684331</v>
          </cell>
          <cell r="L111" t="str">
            <v>|</v>
          </cell>
          <cell r="M111">
            <v>50221.346229709794</v>
          </cell>
          <cell r="N111" t="str">
            <v>|</v>
          </cell>
          <cell r="O111">
            <v>55322.245797909221</v>
          </cell>
          <cell r="P111" t="str">
            <v>|</v>
          </cell>
          <cell r="Q111">
            <v>58104.20488918107</v>
          </cell>
          <cell r="R111" t="str">
            <v>|</v>
          </cell>
          <cell r="S111">
            <v>58858.186115983422</v>
          </cell>
          <cell r="T111" t="str">
            <v>|</v>
          </cell>
          <cell r="U111">
            <v>56716.435259738129</v>
          </cell>
          <cell r="V111" t="str">
            <v>|</v>
          </cell>
          <cell r="W111">
            <v>52116.415695698968</v>
          </cell>
          <cell r="X111" t="str">
            <v>|</v>
          </cell>
          <cell r="Y111">
            <v>53039.303739119212</v>
          </cell>
          <cell r="Z111" t="str">
            <v>|</v>
          </cell>
          <cell r="AA111">
            <v>38863.663930729177</v>
          </cell>
        </row>
        <row r="112">
          <cell r="A112" t="str">
            <v>1972-73 ......</v>
          </cell>
          <cell r="B112" t="str">
            <v>|</v>
          </cell>
          <cell r="C112">
            <v>57677.335886529581</v>
          </cell>
          <cell r="D112" t="str">
            <v>|</v>
          </cell>
          <cell r="E112">
            <v>79882.433981042006</v>
          </cell>
          <cell r="F112" t="str">
            <v>|</v>
          </cell>
          <cell r="G112">
            <v>60691.230202839186</v>
          </cell>
          <cell r="H112" t="str">
            <v>|</v>
          </cell>
          <cell r="I112">
            <v>50082.593310699922</v>
          </cell>
          <cell r="J112" t="str">
            <v>|</v>
          </cell>
          <cell r="K112">
            <v>44692.273843656112</v>
          </cell>
          <cell r="L112" t="str">
            <v>|</v>
          </cell>
          <cell r="M112">
            <v>48438.231357850498</v>
          </cell>
          <cell r="N112" t="str">
            <v>|</v>
          </cell>
          <cell r="O112">
            <v>52764.582913345337</v>
          </cell>
          <cell r="P112" t="str">
            <v>|</v>
          </cell>
          <cell r="Q112">
            <v>58341.745047666227</v>
          </cell>
          <cell r="R112" t="str">
            <v>|</v>
          </cell>
          <cell r="S112">
            <v>60010.873476188186</v>
          </cell>
          <cell r="T112" t="str">
            <v>|</v>
          </cell>
          <cell r="U112">
            <v>53774.911288999872</v>
          </cell>
          <cell r="V112" t="str">
            <v>|</v>
          </cell>
          <cell r="W112">
            <v>55995.333189700839</v>
          </cell>
          <cell r="X112" t="str">
            <v>|</v>
          </cell>
          <cell r="Y112">
            <v>56701.773010167737</v>
          </cell>
          <cell r="Z112" t="str">
            <v>|</v>
          </cell>
          <cell r="AA112">
            <v>38663.492055916424</v>
          </cell>
        </row>
        <row r="113">
          <cell r="A113" t="str">
            <v>1974-75 ....</v>
          </cell>
          <cell r="B113" t="str">
            <v>|</v>
          </cell>
          <cell r="C113">
            <v>53747.614028097239</v>
          </cell>
          <cell r="D113" t="str">
            <v>|</v>
          </cell>
          <cell r="E113">
            <v>73203.769864843591</v>
          </cell>
          <cell r="F113" t="str">
            <v>|</v>
          </cell>
          <cell r="G113">
            <v>55551.724009609497</v>
          </cell>
          <cell r="H113" t="str">
            <v>|</v>
          </cell>
          <cell r="I113">
            <v>45740.427814797251</v>
          </cell>
          <cell r="J113" t="str">
            <v>|</v>
          </cell>
          <cell r="K113">
            <v>43662.066704339675</v>
          </cell>
          <cell r="L113" t="str">
            <v>|</v>
          </cell>
          <cell r="M113">
            <v>43266.180851219535</v>
          </cell>
          <cell r="N113" t="str">
            <v>|</v>
          </cell>
          <cell r="O113">
            <v>46557.881102977168</v>
          </cell>
          <cell r="P113" t="str">
            <v>|</v>
          </cell>
          <cell r="Q113">
            <v>54631.654450024813</v>
          </cell>
          <cell r="R113" t="str">
            <v>|</v>
          </cell>
          <cell r="S113">
            <v>55982.338851436587</v>
          </cell>
          <cell r="T113" t="str">
            <v>|</v>
          </cell>
          <cell r="U113">
            <v>51254.91089099268</v>
          </cell>
          <cell r="V113" t="str">
            <v>|</v>
          </cell>
          <cell r="W113">
            <v>51303.587007766851</v>
          </cell>
          <cell r="X113" t="str">
            <v>|</v>
          </cell>
          <cell r="Y113">
            <v>51924.271334800564</v>
          </cell>
          <cell r="Z113" t="str">
            <v>|</v>
          </cell>
          <cell r="AA113">
            <v>35237.146850780504</v>
          </cell>
        </row>
        <row r="114">
          <cell r="A114" t="str">
            <v>1975-76 .......</v>
          </cell>
          <cell r="B114" t="str">
            <v>|</v>
          </cell>
          <cell r="C114">
            <v>53525.599505796243</v>
          </cell>
          <cell r="D114" t="str">
            <v>|</v>
          </cell>
          <cell r="E114">
            <v>72773.939715918794</v>
          </cell>
          <cell r="F114" t="str">
            <v>|</v>
          </cell>
          <cell r="G114">
            <v>54832.133007676181</v>
          </cell>
          <cell r="H114" t="str">
            <v>|</v>
          </cell>
          <cell r="I114">
            <v>44938.806135362713</v>
          </cell>
          <cell r="J114" t="str">
            <v>|</v>
          </cell>
          <cell r="K114">
            <v>43930.750525511357</v>
          </cell>
          <cell r="L114" t="str">
            <v>|</v>
          </cell>
          <cell r="M114">
            <v>41467.687328696768</v>
          </cell>
          <cell r="N114" t="str">
            <v>|</v>
          </cell>
          <cell r="O114">
            <v>48826.135026948228</v>
          </cell>
          <cell r="P114" t="str">
            <v>|</v>
          </cell>
          <cell r="Q114">
            <v>54436.339534922372</v>
          </cell>
          <cell r="R114" t="str">
            <v>|</v>
          </cell>
          <cell r="S114">
            <v>55907.959611367121</v>
          </cell>
          <cell r="T114" t="str">
            <v>|</v>
          </cell>
          <cell r="U114">
            <v>50830.254563833398</v>
          </cell>
          <cell r="V114" t="str">
            <v>|</v>
          </cell>
          <cell r="W114">
            <v>51154.919310764555</v>
          </cell>
          <cell r="X114" t="str">
            <v>|</v>
          </cell>
          <cell r="Y114">
            <v>51783.64581807638</v>
          </cell>
          <cell r="Z114" t="str">
            <v>|</v>
          </cell>
          <cell r="AA114">
            <v>35024.961453954005</v>
          </cell>
        </row>
        <row r="115">
          <cell r="A115" t="str">
            <v>1976-77 .........</v>
          </cell>
          <cell r="B115" t="str">
            <v>|</v>
          </cell>
          <cell r="C115">
            <v>53314.383572544968</v>
          </cell>
          <cell r="D115" t="str">
            <v>|</v>
          </cell>
          <cell r="E115">
            <v>72234.182600412561</v>
          </cell>
          <cell r="F115" t="str">
            <v>|</v>
          </cell>
          <cell r="G115">
            <v>54360.260189101318</v>
          </cell>
          <cell r="H115" t="str">
            <v>|</v>
          </cell>
          <cell r="I115">
            <v>44515.918074459762</v>
          </cell>
          <cell r="J115" t="str">
            <v>|</v>
          </cell>
          <cell r="K115">
            <v>35931.912009119587</v>
          </cell>
          <cell r="L115" t="str">
            <v>|</v>
          </cell>
          <cell r="M115">
            <v>40777.692845737205</v>
          </cell>
          <cell r="N115" t="str">
            <v>|</v>
          </cell>
          <cell r="O115">
            <v>50500.768634274362</v>
          </cell>
          <cell r="P115" t="str">
            <v>|</v>
          </cell>
          <cell r="Q115">
            <v>54177.550837839517</v>
          </cell>
          <cell r="R115" t="str">
            <v>|</v>
          </cell>
          <cell r="S115">
            <v>55600.498881261636</v>
          </cell>
          <cell r="T115" t="str">
            <v>|</v>
          </cell>
          <cell r="U115">
            <v>50656.453048108029</v>
          </cell>
          <cell r="V115" t="str">
            <v>|</v>
          </cell>
          <cell r="W115">
            <v>50965.248176432033</v>
          </cell>
          <cell r="X115" t="str">
            <v>|</v>
          </cell>
          <cell r="Y115">
            <v>51541.758950445299</v>
          </cell>
          <cell r="Z115" t="str">
            <v>|</v>
          </cell>
          <cell r="AA115">
            <v>35330.314291555915</v>
          </cell>
        </row>
        <row r="116">
          <cell r="B116" t="str">
            <v>|</v>
          </cell>
          <cell r="D116" t="str">
            <v>|</v>
          </cell>
          <cell r="F116" t="str">
            <v>|</v>
          </cell>
          <cell r="H116" t="str">
            <v>|</v>
          </cell>
          <cell r="J116" t="str">
            <v>|</v>
          </cell>
          <cell r="L116" t="str">
            <v>|</v>
          </cell>
          <cell r="N116" t="str">
            <v>|</v>
          </cell>
          <cell r="P116" t="str">
            <v>|</v>
          </cell>
          <cell r="R116" t="str">
            <v>|</v>
          </cell>
          <cell r="T116" t="str">
            <v>|</v>
          </cell>
          <cell r="V116" t="str">
            <v>|</v>
          </cell>
          <cell r="X116" t="str">
            <v>|</v>
          </cell>
          <cell r="Z116" t="str">
            <v>|</v>
          </cell>
        </row>
        <row r="117">
          <cell r="A117" t="str">
            <v>1977-78 ....</v>
          </cell>
          <cell r="B117" t="str">
            <v>|</v>
          </cell>
          <cell r="C117">
            <v>53226.281489242116</v>
          </cell>
          <cell r="D117" t="str">
            <v>|</v>
          </cell>
          <cell r="E117">
            <v>71505.068354241914</v>
          </cell>
          <cell r="F117" t="str">
            <v>|</v>
          </cell>
          <cell r="G117">
            <v>54018.685807389818</v>
          </cell>
          <cell r="H117" t="str">
            <v>|</v>
          </cell>
          <cell r="I117">
            <v>44184.043606148385</v>
          </cell>
          <cell r="J117" t="str">
            <v>|</v>
          </cell>
          <cell r="K117">
            <v>35573.141221049627</v>
          </cell>
          <cell r="L117" t="str">
            <v>|</v>
          </cell>
          <cell r="M117">
            <v>41331.58544119</v>
          </cell>
          <cell r="N117" t="str">
            <v>|</v>
          </cell>
          <cell r="O117">
            <v>50729.985268239492</v>
          </cell>
          <cell r="P117" t="str">
            <v>|</v>
          </cell>
          <cell r="Q117">
            <v>54183.587698739488</v>
          </cell>
          <cell r="R117" t="str">
            <v>|</v>
          </cell>
          <cell r="S117">
            <v>55527.009904275132</v>
          </cell>
          <cell r="T117" t="str">
            <v>|</v>
          </cell>
          <cell r="U117">
            <v>50910.782744345182</v>
          </cell>
          <cell r="V117" t="str">
            <v>|</v>
          </cell>
          <cell r="W117">
            <v>50565.73791014195</v>
          </cell>
          <cell r="X117" t="str">
            <v>|</v>
          </cell>
          <cell r="Y117">
            <v>51112.328257213507</v>
          </cell>
          <cell r="Z117" t="str">
            <v>|</v>
          </cell>
          <cell r="AA117">
            <v>34682.262759723664</v>
          </cell>
        </row>
        <row r="118">
          <cell r="A118" t="str">
            <v>1978-79 ....</v>
          </cell>
          <cell r="B118" t="str">
            <v>|</v>
          </cell>
          <cell r="C118">
            <v>51559.417216291578</v>
          </cell>
          <cell r="D118" t="str">
            <v>|</v>
          </cell>
          <cell r="E118">
            <v>68858.670965269834</v>
          </cell>
          <cell r="F118" t="str">
            <v>|</v>
          </cell>
          <cell r="G118">
            <v>52150.328807104866</v>
          </cell>
          <cell r="H118" t="str">
            <v>|</v>
          </cell>
          <cell r="I118">
            <v>42595.441712978958</v>
          </cell>
          <cell r="J118" t="str">
            <v>|</v>
          </cell>
          <cell r="K118">
            <v>34319.174167428835</v>
          </cell>
          <cell r="L118" t="str">
            <v>|</v>
          </cell>
          <cell r="M118">
            <v>39750.380955615983</v>
          </cell>
          <cell r="N118" t="str">
            <v>|</v>
          </cell>
          <cell r="O118">
            <v>48709.486883267709</v>
          </cell>
          <cell r="P118" t="str">
            <v>|</v>
          </cell>
          <cell r="Q118">
            <v>52492.271825580116</v>
          </cell>
          <cell r="R118" t="str">
            <v>|</v>
          </cell>
          <cell r="S118">
            <v>53905.183420650908</v>
          </cell>
          <cell r="T118" t="str">
            <v>|</v>
          </cell>
          <cell r="U118">
            <v>49019.068997766037</v>
          </cell>
          <cell r="V118" t="str">
            <v>|</v>
          </cell>
          <cell r="W118">
            <v>48923.8626937058</v>
          </cell>
          <cell r="X118" t="str">
            <v>|</v>
          </cell>
          <cell r="Y118">
            <v>49450.305339496321</v>
          </cell>
          <cell r="Z118" t="str">
            <v>|</v>
          </cell>
          <cell r="AA118">
            <v>32506.415404225019</v>
          </cell>
        </row>
        <row r="119">
          <cell r="A119" t="str">
            <v>1979-80 ......</v>
          </cell>
          <cell r="B119" t="str">
            <v>|</v>
          </cell>
          <cell r="C119">
            <v>49000.508252703337</v>
          </cell>
          <cell r="D119" t="str">
            <v>|</v>
          </cell>
          <cell r="E119">
            <v>65160.130125214899</v>
          </cell>
          <cell r="F119" t="str">
            <v>|</v>
          </cell>
          <cell r="G119">
            <v>49236.331339117576</v>
          </cell>
          <cell r="H119" t="str">
            <v>|</v>
          </cell>
          <cell r="I119">
            <v>40088.028425852441</v>
          </cell>
          <cell r="J119" t="str">
            <v>|</v>
          </cell>
          <cell r="K119">
            <v>32186.343721518009</v>
          </cell>
          <cell r="L119" t="str">
            <v>|</v>
          </cell>
          <cell r="M119">
            <v>37004.01414564759</v>
          </cell>
          <cell r="N119" t="str">
            <v>|</v>
          </cell>
          <cell r="O119">
            <v>46506.714499160655</v>
          </cell>
          <cell r="P119" t="str">
            <v>|</v>
          </cell>
          <cell r="Q119">
            <v>50034.070644154992</v>
          </cell>
          <cell r="R119" t="str">
            <v>|</v>
          </cell>
          <cell r="S119">
            <v>51297.236427878168</v>
          </cell>
          <cell r="T119" t="str">
            <v>|</v>
          </cell>
          <cell r="U119">
            <v>46891.310820730403</v>
          </cell>
          <cell r="V119" t="str">
            <v>|</v>
          </cell>
          <cell r="W119">
            <v>46146.440890043428</v>
          </cell>
          <cell r="X119" t="str">
            <v>|</v>
          </cell>
          <cell r="Y119">
            <v>46635.274035775059</v>
          </cell>
          <cell r="Z119" t="str">
            <v>|</v>
          </cell>
          <cell r="AA119">
            <v>30412.981044899476</v>
          </cell>
        </row>
        <row r="120">
          <cell r="A120" t="str">
            <v>1980-81 .....</v>
          </cell>
          <cell r="B120" t="str">
            <v>|</v>
          </cell>
          <cell r="C120">
            <v>47933.390868686867</v>
          </cell>
          <cell r="D120" t="str">
            <v>|</v>
          </cell>
          <cell r="E120">
            <v>63260.474181818186</v>
          </cell>
          <cell r="F120" t="str">
            <v>|</v>
          </cell>
          <cell r="G120">
            <v>47752.370424242421</v>
          </cell>
          <cell r="H120" t="str">
            <v>|</v>
          </cell>
          <cell r="I120">
            <v>38880.311595959596</v>
          </cell>
          <cell r="J120" t="str">
            <v>|</v>
          </cell>
          <cell r="K120">
            <v>31221.912565656567</v>
          </cell>
          <cell r="L120" t="str">
            <v>|</v>
          </cell>
          <cell r="M120">
            <v>35589.030787878786</v>
          </cell>
          <cell r="N120" t="str">
            <v>|</v>
          </cell>
          <cell r="O120">
            <v>45942.165979797981</v>
          </cell>
          <cell r="P120" t="str">
            <v>|</v>
          </cell>
          <cell r="Q120">
            <v>48844.664242424245</v>
          </cell>
          <cell r="R120" t="str">
            <v>|</v>
          </cell>
          <cell r="S120">
            <v>50136.491959595965</v>
          </cell>
          <cell r="T120" t="str">
            <v>|</v>
          </cell>
          <cell r="U120">
            <v>45619.209050505051</v>
          </cell>
          <cell r="V120" t="str">
            <v>|</v>
          </cell>
          <cell r="W120">
            <v>45446.416808080809</v>
          </cell>
          <cell r="X120" t="str">
            <v>|</v>
          </cell>
          <cell r="Y120">
            <v>45923.652525252532</v>
          </cell>
          <cell r="Z120" t="str">
            <v>|</v>
          </cell>
          <cell r="AA120">
            <v>30989.46585858586</v>
          </cell>
        </row>
        <row r="121">
          <cell r="A121" t="str">
            <v>1981-82 .....</v>
          </cell>
          <cell r="B121" t="str">
            <v>|</v>
          </cell>
          <cell r="C121">
            <v>48187.276405831602</v>
          </cell>
          <cell r="D121" t="str">
            <v>|</v>
          </cell>
          <cell r="E121">
            <v>63312.42725379351</v>
          </cell>
          <cell r="F121" t="str">
            <v>|</v>
          </cell>
          <cell r="G121">
            <v>47863.490627789346</v>
          </cell>
          <cell r="H121" t="str">
            <v>|</v>
          </cell>
          <cell r="I121">
            <v>39020.919964296336</v>
          </cell>
          <cell r="J121" t="str">
            <v>|</v>
          </cell>
          <cell r="K121">
            <v>31147.81315084796</v>
          </cell>
          <cell r="L121" t="str">
            <v>|</v>
          </cell>
          <cell r="M121">
            <v>35514.187444213036</v>
          </cell>
          <cell r="N121" t="str">
            <v>|</v>
          </cell>
          <cell r="O121">
            <v>46070.36120202321</v>
          </cell>
          <cell r="P121" t="str">
            <v>|</v>
          </cell>
          <cell r="Q121">
            <v>49014.406119461215</v>
          </cell>
          <cell r="R121" t="str">
            <v>|</v>
          </cell>
          <cell r="S121">
            <v>50349.763960529213</v>
          </cell>
          <cell r="T121" t="str">
            <v>|</v>
          </cell>
          <cell r="U121">
            <v>45809.013513619764</v>
          </cell>
          <cell r="V121" t="str">
            <v>|</v>
          </cell>
          <cell r="W121">
            <v>45926.973249628718</v>
          </cell>
          <cell r="X121" t="str">
            <v>|</v>
          </cell>
          <cell r="Y121">
            <v>46408.288154551898</v>
          </cell>
          <cell r="Z121" t="str">
            <v>|</v>
          </cell>
          <cell r="AA121">
            <v>30155.04378619861</v>
          </cell>
        </row>
        <row r="122">
          <cell r="B122" t="str">
            <v>|</v>
          </cell>
          <cell r="D122" t="str">
            <v>|</v>
          </cell>
          <cell r="F122" t="str">
            <v>|</v>
          </cell>
          <cell r="H122" t="str">
            <v>|</v>
          </cell>
          <cell r="J122" t="str">
            <v>|</v>
          </cell>
          <cell r="L122" t="str">
            <v>|</v>
          </cell>
          <cell r="N122" t="str">
            <v>|</v>
          </cell>
          <cell r="P122" t="str">
            <v>|</v>
          </cell>
          <cell r="R122" t="str">
            <v>|</v>
          </cell>
          <cell r="T122" t="str">
            <v>|</v>
          </cell>
          <cell r="V122" t="str">
            <v>|</v>
          </cell>
          <cell r="X122" t="str">
            <v>|</v>
          </cell>
          <cell r="Z122" t="str">
            <v>|</v>
          </cell>
        </row>
        <row r="123">
          <cell r="A123" t="str">
            <v>1982-83 .....</v>
          </cell>
          <cell r="B123" t="str">
            <v>|</v>
          </cell>
          <cell r="C123">
            <v>49374.525033112579</v>
          </cell>
          <cell r="D123" t="str">
            <v>|</v>
          </cell>
          <cell r="E123">
            <v>64523.114416709119</v>
          </cell>
          <cell r="F123" t="str">
            <v>|</v>
          </cell>
          <cell r="G123">
            <v>48875.26064187468</v>
          </cell>
          <cell r="H123" t="str">
            <v>|</v>
          </cell>
          <cell r="I123">
            <v>40042.819684156901</v>
          </cell>
          <cell r="J123" t="str">
            <v>|</v>
          </cell>
          <cell r="K123">
            <v>31954.7365461029</v>
          </cell>
          <cell r="L123" t="str">
            <v>|</v>
          </cell>
          <cell r="M123">
            <v>36440.854039735095</v>
          </cell>
          <cell r="N123" t="str">
            <v>|</v>
          </cell>
          <cell r="O123">
            <v>46398.909261334687</v>
          </cell>
          <cell r="P123" t="str">
            <v>|</v>
          </cell>
          <cell r="Q123">
            <v>49904.653041263373</v>
          </cell>
          <cell r="R123" t="str">
            <v>|</v>
          </cell>
          <cell r="S123">
            <v>51366.1360774325</v>
          </cell>
          <cell r="T123" t="str">
            <v>|</v>
          </cell>
          <cell r="U123">
            <v>46417.064330106979</v>
          </cell>
          <cell r="V123" t="str">
            <v>|</v>
          </cell>
          <cell r="W123">
            <v>47916.673010697908</v>
          </cell>
          <cell r="X123" t="str">
            <v>|</v>
          </cell>
          <cell r="Y123">
            <v>48457.694060112073</v>
          </cell>
          <cell r="Z123" t="str">
            <v>|</v>
          </cell>
          <cell r="AA123">
            <v>30128.336627610799</v>
          </cell>
        </row>
        <row r="124">
          <cell r="A124" t="str">
            <v>1984-85 ......</v>
          </cell>
          <cell r="B124" t="str">
            <v>|</v>
          </cell>
          <cell r="C124">
            <v>51295.884576474709</v>
          </cell>
          <cell r="D124" t="str">
            <v>|</v>
          </cell>
          <cell r="E124">
            <v>66957.412576701623</v>
          </cell>
          <cell r="F124" t="str">
            <v>|</v>
          </cell>
          <cell r="G124">
            <v>50450.135108304108</v>
          </cell>
          <cell r="H124" t="str">
            <v>|</v>
          </cell>
          <cell r="I124">
            <v>41559.657133132263</v>
          </cell>
          <cell r="J124" t="str">
            <v>|</v>
          </cell>
          <cell r="K124">
            <v>34082.692711337186</v>
          </cell>
          <cell r="L124" t="str">
            <v>|</v>
          </cell>
          <cell r="M124">
            <v>37627.427534107992</v>
          </cell>
          <cell r="N124" t="str">
            <v>|</v>
          </cell>
          <cell r="O124">
            <v>46639.208221846136</v>
          </cell>
          <cell r="P124" t="str">
            <v>|</v>
          </cell>
          <cell r="Q124">
            <v>51631.151795928796</v>
          </cell>
          <cell r="R124" t="str">
            <v>|</v>
          </cell>
          <cell r="S124">
            <v>53514.713360499969</v>
          </cell>
          <cell r="T124" t="str">
            <v>|</v>
          </cell>
          <cell r="U124">
            <v>46944.149763158646</v>
          </cell>
          <cell r="V124" t="str">
            <v>|</v>
          </cell>
          <cell r="W124">
            <v>50391.168511917713</v>
          </cell>
          <cell r="X124" t="str">
            <v>|</v>
          </cell>
          <cell r="Y124">
            <v>50958.932597123872</v>
          </cell>
          <cell r="Z124" t="str">
            <v>|</v>
          </cell>
          <cell r="AA124">
            <v>31184.905688919986</v>
          </cell>
        </row>
        <row r="125">
          <cell r="A125" t="str">
            <v>1985-86 ......</v>
          </cell>
          <cell r="B125" t="str">
            <v>|</v>
          </cell>
          <cell r="C125">
            <v>53043.139068344106</v>
          </cell>
          <cell r="D125" t="str">
            <v>|</v>
          </cell>
          <cell r="E125">
            <v>69215.466848010881</v>
          </cell>
          <cell r="F125" t="str">
            <v>|</v>
          </cell>
          <cell r="G125">
            <v>52052.428425705548</v>
          </cell>
          <cell r="H125" t="str">
            <v>|</v>
          </cell>
          <cell r="I125">
            <v>43029.59265555934</v>
          </cell>
          <cell r="J125" t="str">
            <v>|</v>
          </cell>
          <cell r="K125">
            <v>34254.025161509693</v>
          </cell>
          <cell r="L125" t="str">
            <v>|</v>
          </cell>
          <cell r="M125">
            <v>38924.284257055428</v>
          </cell>
          <cell r="N125" t="str">
            <v>|</v>
          </cell>
          <cell r="O125">
            <v>47632.712682760975</v>
          </cell>
          <cell r="P125" t="str">
            <v>|</v>
          </cell>
          <cell r="Q125">
            <v>53629.377762665761</v>
          </cell>
          <cell r="R125" t="str">
            <v>|</v>
          </cell>
          <cell r="S125">
            <v>55730.339340360428</v>
          </cell>
          <cell r="T125" t="str">
            <v>|</v>
          </cell>
          <cell r="U125">
            <v>48454.756885413131</v>
          </cell>
          <cell r="V125" t="str">
            <v>|</v>
          </cell>
          <cell r="W125">
            <v>51421.976198571923</v>
          </cell>
          <cell r="X125" t="str">
            <v>|</v>
          </cell>
          <cell r="Y125">
            <v>51962.36382182932</v>
          </cell>
          <cell r="Z125" t="str">
            <v>|</v>
          </cell>
          <cell r="AA125">
            <v>31827.193471608301</v>
          </cell>
        </row>
        <row r="126">
          <cell r="A126" t="str">
            <v>1987-88 .....</v>
          </cell>
          <cell r="B126" t="str">
            <v>|</v>
          </cell>
          <cell r="C126">
            <v>55218.06348416394</v>
          </cell>
          <cell r="D126" t="str">
            <v>|</v>
          </cell>
          <cell r="E126">
            <v>72358.63995763236</v>
          </cell>
          <cell r="F126" t="str">
            <v>|</v>
          </cell>
          <cell r="G126">
            <v>54193.551081033314</v>
          </cell>
          <cell r="H126" t="str">
            <v>|</v>
          </cell>
          <cell r="I126">
            <v>44778.010656565362</v>
          </cell>
          <cell r="J126" t="str">
            <v>|</v>
          </cell>
          <cell r="K126">
            <v>34960.399599641736</v>
          </cell>
          <cell r="L126" t="str">
            <v>|</v>
          </cell>
          <cell r="M126">
            <v>39958.100640073368</v>
          </cell>
          <cell r="N126" t="str">
            <v>|</v>
          </cell>
          <cell r="O126">
            <v>48504.011277819278</v>
          </cell>
          <cell r="P126" t="str">
            <v>|</v>
          </cell>
          <cell r="Q126">
            <v>55731.723830734969</v>
          </cell>
          <cell r="R126" t="str">
            <v>|</v>
          </cell>
          <cell r="S126">
            <v>58206.740905716411</v>
          </cell>
          <cell r="T126" t="str">
            <v>|</v>
          </cell>
          <cell r="U126">
            <v>49544.950259836682</v>
          </cell>
          <cell r="V126" t="str">
            <v>|</v>
          </cell>
          <cell r="W126">
            <v>53913.532293986638</v>
          </cell>
          <cell r="X126" t="str">
            <v>|</v>
          </cell>
          <cell r="Y126">
            <v>54370.387527839644</v>
          </cell>
          <cell r="Z126" t="str">
            <v>|</v>
          </cell>
          <cell r="AA126">
            <v>33636.543429844103</v>
          </cell>
        </row>
        <row r="127">
          <cell r="A127" t="str">
            <v>1989-90 ........</v>
          </cell>
          <cell r="B127" t="str">
            <v>|</v>
          </cell>
          <cell r="C127">
            <v>56321.20162423492</v>
          </cell>
          <cell r="D127" t="str">
            <v>|</v>
          </cell>
          <cell r="E127">
            <v>74111.007399890892</v>
          </cell>
          <cell r="F127" t="str">
            <v>|</v>
          </cell>
          <cell r="G127">
            <v>55281.519001686043</v>
          </cell>
          <cell r="H127" t="str">
            <v>|</v>
          </cell>
          <cell r="I127">
            <v>45874.628551426882</v>
          </cell>
          <cell r="J127" t="str">
            <v>|</v>
          </cell>
          <cell r="K127">
            <v>35126.236661819617</v>
          </cell>
          <cell r="L127" t="str">
            <v>|</v>
          </cell>
          <cell r="M127">
            <v>40683.851615093139</v>
          </cell>
          <cell r="N127" t="str">
            <v>|</v>
          </cell>
          <cell r="O127">
            <v>48498.161218339541</v>
          </cell>
          <cell r="P127" t="str">
            <v>|</v>
          </cell>
          <cell r="Q127">
            <v>56718.175006583784</v>
          </cell>
          <cell r="R127" t="str">
            <v>|</v>
          </cell>
          <cell r="S127">
            <v>59453.119424444732</v>
          </cell>
          <cell r="T127" t="str">
            <v>|</v>
          </cell>
          <cell r="U127">
            <v>49842.113998590066</v>
          </cell>
          <cell r="V127" t="str">
            <v>|</v>
          </cell>
          <cell r="W127">
            <v>55381.895505481159</v>
          </cell>
          <cell r="X127" t="str">
            <v>|</v>
          </cell>
          <cell r="Y127">
            <v>55878.264100580935</v>
          </cell>
          <cell r="Z127" t="str">
            <v>|</v>
          </cell>
          <cell r="AA127">
            <v>34524.174131555221</v>
          </cell>
        </row>
        <row r="128">
          <cell r="B128" t="str">
            <v>|</v>
          </cell>
          <cell r="D128" t="str">
            <v>|</v>
          </cell>
          <cell r="F128" t="str">
            <v>|</v>
          </cell>
          <cell r="H128" t="str">
            <v>|</v>
          </cell>
          <cell r="J128" t="str">
            <v>|</v>
          </cell>
          <cell r="L128" t="str">
            <v>|</v>
          </cell>
          <cell r="N128" t="str">
            <v>|</v>
          </cell>
          <cell r="P128" t="str">
            <v>|</v>
          </cell>
          <cell r="R128" t="str">
            <v>|</v>
          </cell>
          <cell r="T128" t="str">
            <v>|</v>
          </cell>
          <cell r="V128" t="str">
            <v>|</v>
          </cell>
          <cell r="X128" t="str">
            <v>|</v>
          </cell>
          <cell r="Z128" t="str">
            <v>|</v>
          </cell>
        </row>
        <row r="129">
          <cell r="A129" t="str">
            <v>1990-91 ....</v>
          </cell>
          <cell r="B129" t="str">
            <v>|</v>
          </cell>
          <cell r="C129">
            <v>56105.957549174113</v>
          </cell>
          <cell r="D129" t="str">
            <v>|</v>
          </cell>
          <cell r="E129">
            <v>73902.41238752006</v>
          </cell>
          <cell r="F129" t="str">
            <v>|</v>
          </cell>
          <cell r="G129">
            <v>55105.626758556318</v>
          </cell>
          <cell r="H129" t="str">
            <v>|</v>
          </cell>
          <cell r="I129">
            <v>45818.705852692074</v>
          </cell>
          <cell r="J129" t="str">
            <v>|</v>
          </cell>
          <cell r="K129">
            <v>35037.587272085737</v>
          </cell>
          <cell r="L129" t="str">
            <v>|</v>
          </cell>
          <cell r="M129">
            <v>40048.070383322636</v>
          </cell>
          <cell r="N129" t="str">
            <v>|</v>
          </cell>
          <cell r="O129">
            <v>48427.900636825267</v>
          </cell>
          <cell r="P129" t="str">
            <v>|</v>
          </cell>
          <cell r="Q129">
            <v>56308.12407987607</v>
          </cell>
          <cell r="R129" t="str">
            <v>|</v>
          </cell>
          <cell r="S129">
            <v>59225.580207062048</v>
          </cell>
          <cell r="T129" t="str">
            <v>|</v>
          </cell>
          <cell r="U129">
            <v>49305.884456600383</v>
          </cell>
          <cell r="V129" t="str">
            <v>|</v>
          </cell>
          <cell r="W129">
            <v>55603.625748531027</v>
          </cell>
          <cell r="X129" t="str">
            <v>|</v>
          </cell>
          <cell r="Y129">
            <v>56184.307214362212</v>
          </cell>
          <cell r="Z129" t="str">
            <v>|</v>
          </cell>
          <cell r="AA129">
            <v>32052.09045254665</v>
          </cell>
        </row>
        <row r="130">
          <cell r="A130" t="str">
            <v>1991-92 .....</v>
          </cell>
          <cell r="B130" t="str">
            <v>|</v>
          </cell>
          <cell r="C130">
            <v>56537.711172870928</v>
          </cell>
          <cell r="D130" t="str">
            <v>|</v>
          </cell>
          <cell r="E130">
            <v>74048.238025418599</v>
          </cell>
          <cell r="F130" t="str">
            <v>|</v>
          </cell>
          <cell r="G130">
            <v>55348.172194578292</v>
          </cell>
          <cell r="H130" t="str">
            <v>|</v>
          </cell>
          <cell r="I130">
            <v>46086.742215764119</v>
          </cell>
          <cell r="J130" t="str">
            <v>|</v>
          </cell>
          <cell r="K130">
            <v>39859.843477522991</v>
          </cell>
          <cell r="L130" t="str">
            <v>|</v>
          </cell>
          <cell r="M130">
            <v>39266.477253359968</v>
          </cell>
          <cell r="N130" t="str">
            <v>|</v>
          </cell>
          <cell r="O130">
            <v>48714.164985477866</v>
          </cell>
          <cell r="P130" t="str">
            <v>|</v>
          </cell>
          <cell r="Q130">
            <v>56266.628547742039</v>
          </cell>
          <cell r="R130" t="str">
            <v>|</v>
          </cell>
          <cell r="S130">
            <v>58840.754547620549</v>
          </cell>
          <cell r="T130" t="str">
            <v>|</v>
          </cell>
          <cell r="U130">
            <v>50230.338628746067</v>
          </cell>
          <cell r="V130" t="str">
            <v>|</v>
          </cell>
          <cell r="W130">
            <v>57213.679627212892</v>
          </cell>
          <cell r="X130" t="str">
            <v>|</v>
          </cell>
          <cell r="Y130">
            <v>57751.407308119735</v>
          </cell>
          <cell r="Z130" t="str">
            <v>|</v>
          </cell>
          <cell r="AA130">
            <v>33100.456710794933</v>
          </cell>
        </row>
        <row r="131">
          <cell r="A131" t="str">
            <v>1992-93 .....</v>
          </cell>
          <cell r="B131" t="str">
            <v>|</v>
          </cell>
          <cell r="C131">
            <v>55903.657484443378</v>
          </cell>
          <cell r="D131" t="str">
            <v>|</v>
          </cell>
          <cell r="E131">
            <v>73499.284530379096</v>
          </cell>
          <cell r="F131" t="str">
            <v>|</v>
          </cell>
          <cell r="G131">
            <v>54941.785530393106</v>
          </cell>
          <cell r="H131" t="str">
            <v>|</v>
          </cell>
          <cell r="I131">
            <v>45790.179466967435</v>
          </cell>
          <cell r="J131" t="str">
            <v>|</v>
          </cell>
          <cell r="K131">
            <v>35631.266483232357</v>
          </cell>
          <cell r="L131" t="str">
            <v>|</v>
          </cell>
          <cell r="M131">
            <v>38186.100234612175</v>
          </cell>
          <cell r="N131" t="str">
            <v>|</v>
          </cell>
          <cell r="O131">
            <v>47222.85619793371</v>
          </cell>
          <cell r="P131" t="str">
            <v>|</v>
          </cell>
          <cell r="Q131">
            <v>55257.305649467002</v>
          </cell>
          <cell r="R131" t="str">
            <v>|</v>
          </cell>
          <cell r="S131">
            <v>58155.346169254226</v>
          </cell>
          <cell r="T131" t="str">
            <v>|</v>
          </cell>
          <cell r="U131">
            <v>48678.381002758913</v>
          </cell>
          <cell r="V131" t="str">
            <v>|</v>
          </cell>
          <cell r="W131">
            <v>57492.614488417923</v>
          </cell>
          <cell r="X131" t="str">
            <v>|</v>
          </cell>
          <cell r="Y131">
            <v>58045.715031336789</v>
          </cell>
          <cell r="Z131" t="str">
            <v>|</v>
          </cell>
          <cell r="AA131">
            <v>32637.916603267466</v>
          </cell>
        </row>
        <row r="132">
          <cell r="A132" t="str">
            <v>1993-94.....</v>
          </cell>
          <cell r="B132" t="str">
            <v>|</v>
          </cell>
          <cell r="C132">
            <v>56503.543067167833</v>
          </cell>
          <cell r="D132" t="str">
            <v>|</v>
          </cell>
          <cell r="E132">
            <v>73911.940573532018</v>
          </cell>
          <cell r="F132" t="str">
            <v>|</v>
          </cell>
          <cell r="G132">
            <v>55178.955462568556</v>
          </cell>
          <cell r="H132" t="str">
            <v>|</v>
          </cell>
          <cell r="I132">
            <v>45859.151964130979</v>
          </cell>
          <cell r="J132" t="str">
            <v>|</v>
          </cell>
          <cell r="K132">
            <v>35132.165040588246</v>
          </cell>
          <cell r="L132" t="str">
            <v>|</v>
          </cell>
          <cell r="M132">
            <v>39885.708774654209</v>
          </cell>
          <cell r="N132" t="str">
            <v>|</v>
          </cell>
          <cell r="O132">
            <v>49458.985360688297</v>
          </cell>
          <cell r="P132" t="str">
            <v>|</v>
          </cell>
          <cell r="Q132">
            <v>55962.215309271989</v>
          </cell>
          <cell r="R132" t="str">
            <v>|</v>
          </cell>
          <cell r="S132">
            <v>58520.06582698998</v>
          </cell>
          <cell r="T132" t="str">
            <v>|</v>
          </cell>
          <cell r="U132">
            <v>50014.20801365919</v>
          </cell>
          <cell r="V132" t="str">
            <v>|</v>
          </cell>
          <cell r="W132">
            <v>57844.969214132841</v>
          </cell>
          <cell r="X132" t="str">
            <v>|</v>
          </cell>
          <cell r="Y132">
            <v>58350.275393146134</v>
          </cell>
          <cell r="Z132" t="str">
            <v>|</v>
          </cell>
          <cell r="AA132">
            <v>34653.143139914573</v>
          </cell>
        </row>
        <row r="133">
          <cell r="A133" t="str">
            <v>1994-95.....</v>
          </cell>
          <cell r="B133" t="str">
            <v>|</v>
          </cell>
          <cell r="C133">
            <v>56643.301346954191</v>
          </cell>
          <cell r="D133" t="str">
            <v>|</v>
          </cell>
          <cell r="E133">
            <v>74292.365841546285</v>
          </cell>
          <cell r="F133" t="str">
            <v>|</v>
          </cell>
          <cell r="G133">
            <v>55342.357125865921</v>
          </cell>
          <cell r="H133" t="str">
            <v>|</v>
          </cell>
          <cell r="I133">
            <v>45915.135453817129</v>
          </cell>
          <cell r="J133" t="str">
            <v>|</v>
          </cell>
          <cell r="K133">
            <v>35144.404800407479</v>
          </cell>
          <cell r="L133" t="str">
            <v>|</v>
          </cell>
          <cell r="M133">
            <v>39330.51445541373</v>
          </cell>
          <cell r="N133" t="str">
            <v>|</v>
          </cell>
          <cell r="O133">
            <v>48842.525434872281</v>
          </cell>
          <cell r="P133" t="str">
            <v>|</v>
          </cell>
          <cell r="Q133">
            <v>56193.576541997609</v>
          </cell>
          <cell r="R133" t="str">
            <v>|</v>
          </cell>
          <cell r="S133">
            <v>58925.492990113598</v>
          </cell>
          <cell r="T133" t="str">
            <v>|</v>
          </cell>
          <cell r="U133">
            <v>49878.041175276361</v>
          </cell>
          <cell r="V133" t="str">
            <v>|</v>
          </cell>
          <cell r="W133">
            <v>57744.093400914528</v>
          </cell>
          <cell r="X133" t="str">
            <v>|</v>
          </cell>
          <cell r="Y133">
            <v>58500.346745542891</v>
          </cell>
          <cell r="Z133" t="str">
            <v>|</v>
          </cell>
          <cell r="AA133">
            <v>30343.968052255208</v>
          </cell>
        </row>
        <row r="134">
          <cell r="B134" t="str">
            <v>|</v>
          </cell>
          <cell r="D134" t="str">
            <v>|</v>
          </cell>
          <cell r="F134" t="str">
            <v>|</v>
          </cell>
          <cell r="H134" t="str">
            <v>|</v>
          </cell>
          <cell r="J134" t="str">
            <v>|</v>
          </cell>
          <cell r="L134" t="str">
            <v>|</v>
          </cell>
          <cell r="N134" t="str">
            <v>|</v>
          </cell>
          <cell r="P134" t="str">
            <v>|</v>
          </cell>
          <cell r="R134" t="str">
            <v>|</v>
          </cell>
          <cell r="T134" t="str">
            <v>|</v>
          </cell>
          <cell r="V134" t="str">
            <v>|</v>
          </cell>
          <cell r="X134" t="str">
            <v>|</v>
          </cell>
          <cell r="Z134" t="str">
            <v>|</v>
          </cell>
        </row>
        <row r="135">
          <cell r="A135" t="str">
            <v>1995-96 .....</v>
          </cell>
          <cell r="B135" t="str">
            <v>|</v>
          </cell>
          <cell r="C135">
            <v>56870.845345127942</v>
          </cell>
          <cell r="D135" t="str">
            <v>|</v>
          </cell>
          <cell r="E135">
            <v>74437.226552239532</v>
          </cell>
          <cell r="F135" t="str">
            <v>|</v>
          </cell>
          <cell r="G135">
            <v>55321.326561401962</v>
          </cell>
          <cell r="H135" t="str">
            <v>|</v>
          </cell>
          <cell r="I135">
            <v>45783.773302338224</v>
          </cell>
          <cell r="J135" t="str">
            <v>|</v>
          </cell>
          <cell r="K135">
            <v>34997.657138721319</v>
          </cell>
          <cell r="L135" t="str">
            <v>|</v>
          </cell>
          <cell r="M135">
            <v>39370.242211163721</v>
          </cell>
          <cell r="N135" t="str">
            <v>|</v>
          </cell>
          <cell r="O135">
            <v>49588.966818246088</v>
          </cell>
          <cell r="P135" t="str">
            <v>|</v>
          </cell>
          <cell r="Q135">
            <v>56326.197803083473</v>
          </cell>
          <cell r="R135" t="str">
            <v>|</v>
          </cell>
          <cell r="S135">
            <v>59019.419073620986</v>
          </cell>
          <cell r="T135" t="str">
            <v>|</v>
          </cell>
          <cell r="U135">
            <v>49934.23100618607</v>
          </cell>
          <cell r="V135" t="str">
            <v>|</v>
          </cell>
          <cell r="W135">
            <v>58204.667522273041</v>
          </cell>
          <cell r="X135" t="str">
            <v>|</v>
          </cell>
          <cell r="Y135">
            <v>58612.131153120492</v>
          </cell>
          <cell r="Z135" t="str">
            <v>|</v>
          </cell>
          <cell r="AA135">
            <v>36809.083281415689</v>
          </cell>
        </row>
        <row r="136">
          <cell r="A136" t="str">
            <v>1996-97 .....</v>
          </cell>
          <cell r="B136" t="str">
            <v>|</v>
          </cell>
          <cell r="C136">
            <v>56997.715016278686</v>
          </cell>
          <cell r="D136" t="str">
            <v>|</v>
          </cell>
          <cell r="E136">
            <v>74748.591414805531</v>
          </cell>
          <cell r="F136" t="str">
            <v>|</v>
          </cell>
          <cell r="G136">
            <v>55291.018347893587</v>
          </cell>
          <cell r="H136" t="str">
            <v>|</v>
          </cell>
          <cell r="I136">
            <v>45624.251468703624</v>
          </cell>
          <cell r="J136" t="str">
            <v>|</v>
          </cell>
          <cell r="K136">
            <v>34978.607307434315</v>
          </cell>
          <cell r="L136" t="str">
            <v>|</v>
          </cell>
          <cell r="M136">
            <v>39204.531331428821</v>
          </cell>
          <cell r="N136" t="str">
            <v>|</v>
          </cell>
          <cell r="O136">
            <v>49564.207268078324</v>
          </cell>
          <cell r="P136" t="str">
            <v>|</v>
          </cell>
          <cell r="Q136">
            <v>56407.252885876922</v>
          </cell>
          <cell r="R136" t="str">
            <v>|</v>
          </cell>
          <cell r="S136">
            <v>59115.108045295972</v>
          </cell>
          <cell r="T136" t="str">
            <v>|</v>
          </cell>
          <cell r="U136">
            <v>49994.38456155418</v>
          </cell>
          <cell r="V136" t="str">
            <v>|</v>
          </cell>
          <cell r="W136">
            <v>58436.039525863671</v>
          </cell>
          <cell r="X136" t="str">
            <v>|</v>
          </cell>
          <cell r="Y136">
            <v>58807.438110539792</v>
          </cell>
          <cell r="Z136" t="str">
            <v>|</v>
          </cell>
          <cell r="AA136">
            <v>36588.018590644599</v>
          </cell>
        </row>
        <row r="137">
          <cell r="A137" t="str">
            <v>1997-98 .......</v>
          </cell>
          <cell r="B137" t="str">
            <v>|</v>
          </cell>
          <cell r="C137">
            <v>57657.897967084602</v>
          </cell>
          <cell r="D137" t="str">
            <v>|</v>
          </cell>
          <cell r="E137">
            <v>75721.847540324248</v>
          </cell>
          <cell r="F137" t="str">
            <v>|</v>
          </cell>
          <cell r="G137">
            <v>55997.435217696482</v>
          </cell>
          <cell r="H137" t="str">
            <v>|</v>
          </cell>
          <cell r="I137">
            <v>46084.194621680304</v>
          </cell>
          <cell r="J137" t="str">
            <v>|</v>
          </cell>
          <cell r="K137">
            <v>35748.986698173903</v>
          </cell>
          <cell r="L137" t="str">
            <v>|</v>
          </cell>
          <cell r="M137">
            <v>39093.065679165309</v>
          </cell>
          <cell r="N137" t="str">
            <v>|</v>
          </cell>
          <cell r="O137">
            <v>49871.793127303332</v>
          </cell>
          <cell r="P137" t="str">
            <v>|</v>
          </cell>
          <cell r="Q137">
            <v>56889.596441671543</v>
          </cell>
          <cell r="R137" t="str">
            <v>|</v>
          </cell>
          <cell r="S137">
            <v>59618.159275844235</v>
          </cell>
          <cell r="T137" t="str">
            <v>|</v>
          </cell>
          <cell r="U137">
            <v>50589.436176164651</v>
          </cell>
          <cell r="V137" t="str">
            <v>|</v>
          </cell>
          <cell r="W137">
            <v>59535.502080768048</v>
          </cell>
          <cell r="X137" t="str">
            <v>|</v>
          </cell>
          <cell r="Y137">
            <v>59909.961684363894</v>
          </cell>
          <cell r="Z137" t="str">
            <v>|</v>
          </cell>
          <cell r="AA137">
            <v>37008.134767549484</v>
          </cell>
        </row>
        <row r="138">
          <cell r="A138" t="str">
            <v>1998-99 .......</v>
          </cell>
          <cell r="B138" t="str">
            <v>|</v>
          </cell>
          <cell r="C138">
            <v>58584.404129158189</v>
          </cell>
          <cell r="D138" t="str">
            <v>|</v>
          </cell>
          <cell r="E138">
            <v>77239.061147132248</v>
          </cell>
          <cell r="F138" t="str">
            <v>|</v>
          </cell>
          <cell r="G138">
            <v>56937.048501218036</v>
          </cell>
          <cell r="H138" t="str">
            <v>|</v>
          </cell>
          <cell r="I138">
            <v>46944.326734876886</v>
          </cell>
          <cell r="J138" t="str">
            <v>|</v>
          </cell>
          <cell r="K138">
            <v>36624.301431822103</v>
          </cell>
          <cell r="L138" t="str">
            <v>|</v>
          </cell>
          <cell r="M138">
            <v>39872.921984184431</v>
          </cell>
          <cell r="N138" t="str">
            <v>|</v>
          </cell>
          <cell r="O138">
            <v>50087.268178792052</v>
          </cell>
          <cell r="P138" t="str">
            <v>|</v>
          </cell>
          <cell r="Q138">
            <v>57742.336905972239</v>
          </cell>
          <cell r="R138" t="str">
            <v>|</v>
          </cell>
          <cell r="S138">
            <v>60588.98458360212</v>
          </cell>
          <cell r="T138" t="str">
            <v>|</v>
          </cell>
          <cell r="U138">
            <v>51207.200160999622</v>
          </cell>
          <cell r="V138" t="str">
            <v>|</v>
          </cell>
          <cell r="W138">
            <v>60625.511249930823</v>
          </cell>
          <cell r="X138" t="str">
            <v>|</v>
          </cell>
          <cell r="Y138">
            <v>60953.21250905699</v>
          </cell>
          <cell r="Z138" t="str">
            <v>|</v>
          </cell>
          <cell r="AA138">
            <v>37709.262277883114</v>
          </cell>
        </row>
        <row r="139">
          <cell r="A139" t="str">
            <v>1999-2000 .......</v>
          </cell>
          <cell r="B139" t="str">
            <v>|</v>
          </cell>
          <cell r="C139">
            <v>58826.19912336069</v>
          </cell>
          <cell r="D139" t="str">
            <v>|</v>
          </cell>
          <cell r="E139">
            <v>78322.13887605902</v>
          </cell>
          <cell r="F139" t="str">
            <v>|</v>
          </cell>
          <cell r="G139">
            <v>57390.047014309202</v>
          </cell>
          <cell r="H139" t="str">
            <v>|</v>
          </cell>
          <cell r="I139">
            <v>47342.973302940132</v>
          </cell>
          <cell r="J139" t="str">
            <v>|</v>
          </cell>
          <cell r="K139">
            <v>36753.593222496347</v>
          </cell>
          <cell r="L139" t="str">
            <v>|</v>
          </cell>
          <cell r="M139">
            <v>40201.92912295321</v>
          </cell>
          <cell r="N139" t="str">
            <v>|</v>
          </cell>
          <cell r="O139">
            <v>49880.352339373654</v>
          </cell>
          <cell r="P139" t="str">
            <v>|</v>
          </cell>
          <cell r="Q139">
            <v>57903.400559463378</v>
          </cell>
          <cell r="R139" t="str">
            <v>|</v>
          </cell>
          <cell r="S139">
            <v>60996.043104643351</v>
          </cell>
          <cell r="T139" t="str">
            <v>|</v>
          </cell>
          <cell r="U139">
            <v>50776.493520245043</v>
          </cell>
          <cell r="V139" t="str">
            <v>|</v>
          </cell>
          <cell r="W139">
            <v>61062.760889604106</v>
          </cell>
          <cell r="X139" t="str">
            <v>|</v>
          </cell>
          <cell r="Y139">
            <v>61389.145706485026</v>
          </cell>
          <cell r="Z139" t="str">
            <v>|</v>
          </cell>
          <cell r="AA139">
            <v>37813.133213795838</v>
          </cell>
        </row>
        <row r="140">
          <cell r="A140" t="str">
            <v>2001-02 .......</v>
          </cell>
          <cell r="B140" t="str">
            <v>|</v>
          </cell>
          <cell r="C140">
            <v>59741.572725079612</v>
          </cell>
          <cell r="D140" t="str">
            <v>|</v>
          </cell>
          <cell r="E140">
            <v>80792.006731854708</v>
          </cell>
          <cell r="F140" t="str">
            <v>|</v>
          </cell>
          <cell r="G140">
            <v>58724.188296366206</v>
          </cell>
          <cell r="H140" t="str">
            <v>|</v>
          </cell>
          <cell r="I140">
            <v>48795.770874913447</v>
          </cell>
          <cell r="J140" t="str">
            <v>|</v>
          </cell>
          <cell r="K140">
            <v>46958.948334667453</v>
          </cell>
          <cell r="L140" t="str">
            <v>|</v>
          </cell>
          <cell r="M140">
            <v>41798.376890915999</v>
          </cell>
          <cell r="N140" t="str">
            <v>|</v>
          </cell>
          <cell r="O140">
            <v>46568.791348600505</v>
          </cell>
          <cell r="P140" t="str">
            <v>|</v>
          </cell>
          <cell r="Q140">
            <v>58523.919900190929</v>
          </cell>
          <cell r="R140" t="str">
            <v>|</v>
          </cell>
          <cell r="S140">
            <v>62012.876920967981</v>
          </cell>
          <cell r="T140" t="str">
            <v>|</v>
          </cell>
          <cell r="U140">
            <v>50836.871618414807</v>
          </cell>
          <cell r="V140" t="str">
            <v>|</v>
          </cell>
          <cell r="W140">
            <v>62817.655057718643</v>
          </cell>
          <cell r="X140" t="str">
            <v>|</v>
          </cell>
          <cell r="Y140">
            <v>63088.481371791568</v>
          </cell>
          <cell r="Z140" t="str">
            <v>|</v>
          </cell>
          <cell r="AA140">
            <v>33138.861712135469</v>
          </cell>
        </row>
        <row r="141">
          <cell r="B141" t="str">
            <v>|</v>
          </cell>
          <cell r="D141" t="str">
            <v>|</v>
          </cell>
          <cell r="F141" t="str">
            <v>|</v>
          </cell>
          <cell r="H141" t="str">
            <v>|</v>
          </cell>
          <cell r="J141" t="str">
            <v>|</v>
          </cell>
          <cell r="L141" t="str">
            <v>|</v>
          </cell>
          <cell r="N141" t="str">
            <v>|</v>
          </cell>
          <cell r="P141" t="str">
            <v>|</v>
          </cell>
          <cell r="R141" t="str">
            <v>|</v>
          </cell>
          <cell r="T141" t="str">
            <v>|</v>
          </cell>
          <cell r="V141" t="str">
            <v>|</v>
          </cell>
          <cell r="X141" t="str">
            <v>|</v>
          </cell>
          <cell r="Z141" t="str">
            <v>|</v>
          </cell>
        </row>
        <row r="142">
          <cell r="A142" t="str">
            <v>Men</v>
          </cell>
          <cell r="B142" t="str">
            <v>|</v>
          </cell>
          <cell r="D142" t="str">
            <v>|</v>
          </cell>
          <cell r="F142" t="str">
            <v>|</v>
          </cell>
          <cell r="H142" t="str">
            <v>|</v>
          </cell>
          <cell r="J142" t="str">
            <v>|</v>
          </cell>
          <cell r="L142" t="str">
            <v>|</v>
          </cell>
          <cell r="N142" t="str">
            <v>|</v>
          </cell>
          <cell r="P142" t="str">
            <v>|</v>
          </cell>
          <cell r="R142" t="str">
            <v>|</v>
          </cell>
          <cell r="T142" t="str">
            <v>|</v>
          </cell>
          <cell r="V142" t="str">
            <v>|</v>
          </cell>
          <cell r="X142" t="str">
            <v>|</v>
          </cell>
          <cell r="Z142" t="str">
            <v>|</v>
          </cell>
        </row>
        <row r="143">
          <cell r="A143" t="str">
            <v>1972-73 ......</v>
          </cell>
          <cell r="B143" t="str">
            <v>|</v>
          </cell>
          <cell r="C143">
            <v>60033.234710206576</v>
          </cell>
          <cell r="D143" t="str">
            <v>|</v>
          </cell>
          <cell r="E143">
            <v>80813.197562412548</v>
          </cell>
          <cell r="F143" t="str">
            <v>|</v>
          </cell>
          <cell r="G143">
            <v>61286.536305408328</v>
          </cell>
          <cell r="H143" t="str">
            <v>|</v>
          </cell>
          <cell r="I143">
            <v>50754.852705585166</v>
          </cell>
          <cell r="J143" t="str">
            <v>|</v>
          </cell>
          <cell r="K143">
            <v>46401.068045064058</v>
          </cell>
          <cell r="L143" t="str">
            <v>|</v>
          </cell>
          <cell r="M143">
            <v>50390.244253325203</v>
          </cell>
          <cell r="N143" t="str">
            <v>|</v>
          </cell>
          <cell r="O143">
            <v>54309.623412745204</v>
          </cell>
          <cell r="P143" t="str">
            <v>|</v>
          </cell>
          <cell r="Q143">
            <v>60546.405737515604</v>
          </cell>
          <cell r="R143" t="str">
            <v>|</v>
          </cell>
          <cell r="S143">
            <v>62204.940260845724</v>
          </cell>
          <cell r="T143" t="str">
            <v>|</v>
          </cell>
          <cell r="U143">
            <v>55229.634533742734</v>
          </cell>
          <cell r="V143" t="str">
            <v>|</v>
          </cell>
          <cell r="W143">
            <v>58758.437125896584</v>
          </cell>
          <cell r="X143" t="str">
            <v>|</v>
          </cell>
          <cell r="Y143">
            <v>59329.507806685928</v>
          </cell>
          <cell r="Z143" t="str">
            <v>|</v>
          </cell>
          <cell r="AA143">
            <v>39839.733694436436</v>
          </cell>
        </row>
        <row r="144">
          <cell r="A144" t="str">
            <v>1974-75 ....</v>
          </cell>
          <cell r="B144" t="str">
            <v>|</v>
          </cell>
          <cell r="C144">
            <v>56089.503879253352</v>
          </cell>
          <cell r="D144" t="str">
            <v>|</v>
          </cell>
          <cell r="E144">
            <v>74080.870093190009</v>
          </cell>
          <cell r="F144" t="str">
            <v>|</v>
          </cell>
          <cell r="G144">
            <v>56017.669037524385</v>
          </cell>
          <cell r="H144" t="str">
            <v>|</v>
          </cell>
          <cell r="I144">
            <v>46303.767322445223</v>
          </cell>
          <cell r="J144" t="str">
            <v>|</v>
          </cell>
          <cell r="K144">
            <v>45930.07320989656</v>
          </cell>
          <cell r="L144" t="str">
            <v>|</v>
          </cell>
          <cell r="M144">
            <v>45524.353924782299</v>
          </cell>
          <cell r="N144" t="str">
            <v>|</v>
          </cell>
          <cell r="O144">
            <v>48194.215741169806</v>
          </cell>
          <cell r="P144" t="str">
            <v>|</v>
          </cell>
          <cell r="Q144">
            <v>56844.346962607851</v>
          </cell>
          <cell r="R144" t="str">
            <v>|</v>
          </cell>
          <cell r="S144">
            <v>58207.053320931002</v>
          </cell>
          <cell r="T144" t="str">
            <v>|</v>
          </cell>
          <cell r="U144">
            <v>52812.156317578003</v>
          </cell>
          <cell r="V144" t="str">
            <v>|</v>
          </cell>
          <cell r="W144">
            <v>54048.494564400098</v>
          </cell>
          <cell r="X144" t="str">
            <v>|</v>
          </cell>
          <cell r="Y144">
            <v>54537.636882100145</v>
          </cell>
          <cell r="Z144" t="str">
            <v>|</v>
          </cell>
          <cell r="AA144">
            <v>36583.169910410877</v>
          </cell>
        </row>
        <row r="145">
          <cell r="A145" t="str">
            <v>1975-76 .......</v>
          </cell>
          <cell r="B145" t="str">
            <v>|</v>
          </cell>
          <cell r="C145">
            <v>55951.777557506022</v>
          </cell>
          <cell r="D145" t="str">
            <v>|</v>
          </cell>
          <cell r="E145">
            <v>73585.977605206979</v>
          </cell>
          <cell r="F145" t="str">
            <v>|</v>
          </cell>
          <cell r="G145">
            <v>55292.941476059452</v>
          </cell>
          <cell r="H145" t="str">
            <v>|</v>
          </cell>
          <cell r="I145">
            <v>45543.445482846866</v>
          </cell>
          <cell r="J145" t="str">
            <v>|</v>
          </cell>
          <cell r="K145">
            <v>46364.518815553929</v>
          </cell>
          <cell r="L145" t="str">
            <v>|</v>
          </cell>
          <cell r="M145">
            <v>43630.3552122119</v>
          </cell>
          <cell r="N145" t="str">
            <v>|</v>
          </cell>
          <cell r="O145">
            <v>50640.996046507185</v>
          </cell>
          <cell r="P145" t="str">
            <v>|</v>
          </cell>
          <cell r="Q145">
            <v>56747.280129102161</v>
          </cell>
          <cell r="R145" t="str">
            <v>|</v>
          </cell>
          <cell r="S145">
            <v>58223.326770821353</v>
          </cell>
          <cell r="T145" t="str">
            <v>|</v>
          </cell>
          <cell r="U145">
            <v>52500.18230613153</v>
          </cell>
          <cell r="V145" t="str">
            <v>|</v>
          </cell>
          <cell r="W145">
            <v>53929.646923451292</v>
          </cell>
          <cell r="X145" t="str">
            <v>|</v>
          </cell>
          <cell r="Y145">
            <v>54448.152462910235</v>
          </cell>
          <cell r="Z145" t="str">
            <v>|</v>
          </cell>
          <cell r="AA145">
            <v>36557.525869851066</v>
          </cell>
        </row>
        <row r="146">
          <cell r="A146" t="str">
            <v>1976-77 ...........</v>
          </cell>
          <cell r="B146" t="str">
            <v>|</v>
          </cell>
          <cell r="C146">
            <v>55796.097579466797</v>
          </cell>
          <cell r="D146" t="str">
            <v>|</v>
          </cell>
          <cell r="E146">
            <v>72952.386100323449</v>
          </cell>
          <cell r="F146" t="str">
            <v>|</v>
          </cell>
          <cell r="G146">
            <v>54817.417511790954</v>
          </cell>
          <cell r="H146" t="str">
            <v>|</v>
          </cell>
          <cell r="I146">
            <v>45089.512207479391</v>
          </cell>
          <cell r="J146" t="str">
            <v>|</v>
          </cell>
          <cell r="K146">
            <v>36691.95520499019</v>
          </cell>
          <cell r="L146" t="str">
            <v>|</v>
          </cell>
          <cell r="M146">
            <v>42949.918593751419</v>
          </cell>
          <cell r="N146" t="str">
            <v>|</v>
          </cell>
          <cell r="O146">
            <v>52381.993001166382</v>
          </cell>
          <cell r="P146" t="str">
            <v>|</v>
          </cell>
          <cell r="Q146">
            <v>56530.540621966109</v>
          </cell>
          <cell r="R146" t="str">
            <v>|</v>
          </cell>
          <cell r="S146">
            <v>57961.435253920237</v>
          </cell>
          <cell r="T146" t="str">
            <v>|</v>
          </cell>
          <cell r="U146">
            <v>52326.27671631574</v>
          </cell>
          <cell r="V146" t="str">
            <v>|</v>
          </cell>
          <cell r="W146">
            <v>53846.244675060661</v>
          </cell>
          <cell r="X146" t="str">
            <v>|</v>
          </cell>
          <cell r="Y146">
            <v>54317.933076420559</v>
          </cell>
          <cell r="Z146" t="str">
            <v>|</v>
          </cell>
          <cell r="AA146">
            <v>37018.680737430477</v>
          </cell>
        </row>
        <row r="147">
          <cell r="B147" t="str">
            <v>|</v>
          </cell>
          <cell r="D147" t="str">
            <v>|</v>
          </cell>
          <cell r="F147" t="str">
            <v>|</v>
          </cell>
          <cell r="H147" t="str">
            <v>|</v>
          </cell>
          <cell r="J147" t="str">
            <v>|</v>
          </cell>
          <cell r="L147" t="str">
            <v>|</v>
          </cell>
          <cell r="N147" t="str">
            <v>|</v>
          </cell>
          <cell r="P147" t="str">
            <v>|</v>
          </cell>
          <cell r="R147" t="str">
            <v>|</v>
          </cell>
          <cell r="T147" t="str">
            <v>|</v>
          </cell>
          <cell r="V147" t="str">
            <v>|</v>
          </cell>
          <cell r="X147" t="str">
            <v>|</v>
          </cell>
          <cell r="Z147" t="str">
            <v>|</v>
          </cell>
        </row>
        <row r="148">
          <cell r="A148" t="str">
            <v>1977-78 ....</v>
          </cell>
          <cell r="B148" t="str">
            <v>|</v>
          </cell>
          <cell r="C148">
            <v>55692.0103832557</v>
          </cell>
          <cell r="D148" t="str">
            <v>|</v>
          </cell>
          <cell r="E148">
            <v>72178.071881658048</v>
          </cell>
          <cell r="F148" t="str">
            <v>|</v>
          </cell>
          <cell r="G148">
            <v>54434.270011039807</v>
          </cell>
          <cell r="H148" t="str">
            <v>|</v>
          </cell>
          <cell r="I148">
            <v>44741.348877629891</v>
          </cell>
          <cell r="J148" t="str">
            <v>|</v>
          </cell>
          <cell r="K148">
            <v>36215.115133400257</v>
          </cell>
          <cell r="L148" t="str">
            <v>|</v>
          </cell>
          <cell r="M148">
            <v>43189.331455873755</v>
          </cell>
          <cell r="N148" t="str">
            <v>|</v>
          </cell>
          <cell r="O148">
            <v>52515.668713127561</v>
          </cell>
          <cell r="P148" t="str">
            <v>|</v>
          </cell>
          <cell r="Q148">
            <v>56521.334633300889</v>
          </cell>
          <cell r="R148" t="str">
            <v>|</v>
          </cell>
          <cell r="S148">
            <v>57886.583624188672</v>
          </cell>
          <cell r="T148" t="str">
            <v>|</v>
          </cell>
          <cell r="U148">
            <v>52573.448345364945</v>
          </cell>
          <cell r="V148" t="str">
            <v>|</v>
          </cell>
          <cell r="W148">
            <v>53438.604020867504</v>
          </cell>
          <cell r="X148" t="str">
            <v>|</v>
          </cell>
          <cell r="Y148">
            <v>53869.259152633771</v>
          </cell>
          <cell r="Z148" t="str">
            <v>|</v>
          </cell>
          <cell r="AA148">
            <v>36298.20597571876</v>
          </cell>
        </row>
        <row r="149">
          <cell r="A149" t="str">
            <v>1978-79 ....</v>
          </cell>
          <cell r="B149" t="str">
            <v>|</v>
          </cell>
          <cell r="C149">
            <v>54046.900259871509</v>
          </cell>
          <cell r="D149" t="str">
            <v>|</v>
          </cell>
          <cell r="E149">
            <v>69527.11653973427</v>
          </cell>
          <cell r="F149" t="str">
            <v>|</v>
          </cell>
          <cell r="G149">
            <v>52600.929801657483</v>
          </cell>
          <cell r="H149" t="str">
            <v>|</v>
          </cell>
          <cell r="I149">
            <v>43187.021441759789</v>
          </cell>
          <cell r="J149" t="str">
            <v>|</v>
          </cell>
          <cell r="K149">
            <v>34963.739812135958</v>
          </cell>
          <cell r="L149" t="str">
            <v>|</v>
          </cell>
          <cell r="M149">
            <v>41432.372241319004</v>
          </cell>
          <cell r="N149" t="str">
            <v>|</v>
          </cell>
          <cell r="O149">
            <v>50465.02456696672</v>
          </cell>
          <cell r="P149" t="str">
            <v>|</v>
          </cell>
          <cell r="Q149">
            <v>54837.265710733918</v>
          </cell>
          <cell r="R149" t="str">
            <v>|</v>
          </cell>
          <cell r="S149">
            <v>56262.921063990369</v>
          </cell>
          <cell r="T149" t="str">
            <v>|</v>
          </cell>
          <cell r="U149">
            <v>50661.505139738954</v>
          </cell>
          <cell r="V149" t="str">
            <v>|</v>
          </cell>
          <cell r="W149">
            <v>51856.916720107838</v>
          </cell>
          <cell r="X149" t="str">
            <v>|</v>
          </cell>
          <cell r="Y149">
            <v>52250.432762171375</v>
          </cell>
          <cell r="Z149" t="str">
            <v>|</v>
          </cell>
          <cell r="AA149">
            <v>33941.927313868619</v>
          </cell>
        </row>
        <row r="150">
          <cell r="A150" t="str">
            <v>1979-80 ......</v>
          </cell>
          <cell r="B150" t="str">
            <v>|</v>
          </cell>
          <cell r="C150">
            <v>51400.683206113827</v>
          </cell>
          <cell r="D150" t="str">
            <v>|</v>
          </cell>
          <cell r="E150">
            <v>65810.966566511328</v>
          </cell>
          <cell r="F150" t="str">
            <v>|</v>
          </cell>
          <cell r="G150">
            <v>49695.534420747201</v>
          </cell>
          <cell r="H150" t="str">
            <v>|</v>
          </cell>
          <cell r="I150">
            <v>40672.656405106485</v>
          </cell>
          <cell r="J150" t="str">
            <v>|</v>
          </cell>
          <cell r="K150">
            <v>32876.038832386061</v>
          </cell>
          <cell r="L150" t="str">
            <v>|</v>
          </cell>
          <cell r="M150">
            <v>38863.344249794063</v>
          </cell>
          <cell r="N150" t="str">
            <v>|</v>
          </cell>
          <cell r="O150">
            <v>47974.067092710131</v>
          </cell>
          <cell r="P150" t="str">
            <v>|</v>
          </cell>
          <cell r="Q150">
            <v>52308.237284958443</v>
          </cell>
          <cell r="R150" t="str">
            <v>|</v>
          </cell>
          <cell r="S150">
            <v>53596.093355753968</v>
          </cell>
          <cell r="T150" t="str">
            <v>|</v>
          </cell>
          <cell r="U150">
            <v>48501.423897190267</v>
          </cell>
          <cell r="V150" t="str">
            <v>|</v>
          </cell>
          <cell r="W150">
            <v>48930.18724464823</v>
          </cell>
          <cell r="X150" t="str">
            <v>|</v>
          </cell>
          <cell r="Y150">
            <v>49284.620202122882</v>
          </cell>
          <cell r="Z150" t="str">
            <v>|</v>
          </cell>
          <cell r="AA150">
            <v>31992.844712959632</v>
          </cell>
        </row>
        <row r="151">
          <cell r="A151" t="str">
            <v>1980-81 .....</v>
          </cell>
          <cell r="B151" t="str">
            <v>|</v>
          </cell>
          <cell r="C151">
            <v>50395.680323232329</v>
          </cell>
          <cell r="D151" t="str">
            <v>|</v>
          </cell>
          <cell r="E151">
            <v>63937.243797979798</v>
          </cell>
          <cell r="F151" t="str">
            <v>|</v>
          </cell>
          <cell r="G151">
            <v>48239.891393939397</v>
          </cell>
          <cell r="H151" t="str">
            <v>|</v>
          </cell>
          <cell r="I151">
            <v>39550.91006060606</v>
          </cell>
          <cell r="J151" t="str">
            <v>|</v>
          </cell>
          <cell r="K151">
            <v>31976.850101010103</v>
          </cell>
          <cell r="L151" t="str">
            <v>|</v>
          </cell>
          <cell r="M151">
            <v>37604.940282828284</v>
          </cell>
          <cell r="N151" t="str">
            <v>|</v>
          </cell>
          <cell r="O151">
            <v>47661.860202020202</v>
          </cell>
          <cell r="P151" t="str">
            <v>|</v>
          </cell>
          <cell r="Q151">
            <v>51165.017212121216</v>
          </cell>
          <cell r="R151" t="str">
            <v>|</v>
          </cell>
          <cell r="S151">
            <v>52473.301333333337</v>
          </cell>
          <cell r="T151" t="str">
            <v>|</v>
          </cell>
          <cell r="U151">
            <v>47240.164848484848</v>
          </cell>
          <cell r="V151" t="str">
            <v>|</v>
          </cell>
          <cell r="W151">
            <v>48326.287515151518</v>
          </cell>
          <cell r="X151" t="str">
            <v>|</v>
          </cell>
          <cell r="Y151">
            <v>48688.328404040403</v>
          </cell>
          <cell r="Z151" t="str">
            <v>|</v>
          </cell>
          <cell r="AA151">
            <v>33067.086868686871</v>
          </cell>
        </row>
        <row r="152">
          <cell r="A152" t="str">
            <v>1981-82 .....</v>
          </cell>
          <cell r="B152" t="str">
            <v>|</v>
          </cell>
          <cell r="C152">
            <v>50737.79946444511</v>
          </cell>
          <cell r="D152" t="str">
            <v>|</v>
          </cell>
          <cell r="E152">
            <v>63997.868491520378</v>
          </cell>
          <cell r="F152" t="str">
            <v>|</v>
          </cell>
          <cell r="G152">
            <v>48384.198750371914</v>
          </cell>
          <cell r="H152" t="str">
            <v>|</v>
          </cell>
          <cell r="I152">
            <v>39810.50282653972</v>
          </cell>
          <cell r="J152" t="str">
            <v>|</v>
          </cell>
          <cell r="K152">
            <v>32011.241892293958</v>
          </cell>
          <cell r="L152" t="str">
            <v>|</v>
          </cell>
          <cell r="M152">
            <v>37341.3995834573</v>
          </cell>
          <cell r="N152" t="str">
            <v>|</v>
          </cell>
          <cell r="O152">
            <v>47859.703659625113</v>
          </cell>
          <cell r="P152" t="str">
            <v>|</v>
          </cell>
          <cell r="Q152">
            <v>51405.3378406345</v>
          </cell>
          <cell r="R152" t="str">
            <v>|</v>
          </cell>
          <cell r="S152">
            <v>52759.8530986326</v>
          </cell>
          <cell r="T152" t="str">
            <v>|</v>
          </cell>
          <cell r="U152">
            <v>47498.048199940495</v>
          </cell>
          <cell r="V152" t="str">
            <v>|</v>
          </cell>
          <cell r="W152">
            <v>48944.619036124896</v>
          </cell>
          <cell r="X152" t="str">
            <v>|</v>
          </cell>
          <cell r="Y152">
            <v>49300.052011072527</v>
          </cell>
          <cell r="Z152" t="str">
            <v>|</v>
          </cell>
          <cell r="AA152">
            <v>31874.911038381433</v>
          </cell>
        </row>
        <row r="153">
          <cell r="B153" t="str">
            <v>|</v>
          </cell>
          <cell r="D153" t="str">
            <v>|</v>
          </cell>
          <cell r="F153" t="str">
            <v>|</v>
          </cell>
          <cell r="H153" t="str">
            <v>|</v>
          </cell>
          <cell r="J153" t="str">
            <v>|</v>
          </cell>
          <cell r="L153" t="str">
            <v>|</v>
          </cell>
          <cell r="N153" t="str">
            <v>|</v>
          </cell>
          <cell r="P153" t="str">
            <v>|</v>
          </cell>
          <cell r="R153" t="str">
            <v>|</v>
          </cell>
          <cell r="T153" t="str">
            <v>|</v>
          </cell>
          <cell r="V153" t="str">
            <v>|</v>
          </cell>
          <cell r="X153" t="str">
            <v>|</v>
          </cell>
          <cell r="Z153" t="str">
            <v>|</v>
          </cell>
        </row>
        <row r="154">
          <cell r="A154" t="str">
            <v>1982-83 .....</v>
          </cell>
          <cell r="B154" t="str">
            <v>|</v>
          </cell>
          <cell r="C154">
            <v>52039.689128884354</v>
          </cell>
          <cell r="D154" t="str">
            <v>|</v>
          </cell>
          <cell r="E154">
            <v>65278.365277636265</v>
          </cell>
          <cell r="F154" t="str">
            <v>|</v>
          </cell>
          <cell r="G154">
            <v>49494.34848700968</v>
          </cell>
          <cell r="H154" t="str">
            <v>|</v>
          </cell>
          <cell r="I154">
            <v>41005.038329088129</v>
          </cell>
          <cell r="J154" t="str">
            <v>|</v>
          </cell>
          <cell r="K154">
            <v>32969.604890473762</v>
          </cell>
          <cell r="L154" t="str">
            <v>|</v>
          </cell>
          <cell r="M154">
            <v>38534.133469179826</v>
          </cell>
          <cell r="N154" t="str">
            <v>|</v>
          </cell>
          <cell r="O154">
            <v>48185.368028527766</v>
          </cell>
          <cell r="P154" t="str">
            <v>|</v>
          </cell>
          <cell r="Q154">
            <v>52379.188914926133</v>
          </cell>
          <cell r="R154" t="str">
            <v>|</v>
          </cell>
          <cell r="S154">
            <v>53849.749485481407</v>
          </cell>
          <cell r="T154" t="str">
            <v>|</v>
          </cell>
          <cell r="U154">
            <v>48154.504411614871</v>
          </cell>
          <cell r="V154" t="str">
            <v>|</v>
          </cell>
          <cell r="W154">
            <v>51122.858155883849</v>
          </cell>
          <cell r="X154" t="str">
            <v>|</v>
          </cell>
          <cell r="Y154">
            <v>51524.085175751396</v>
          </cell>
          <cell r="Z154" t="str">
            <v>|</v>
          </cell>
          <cell r="AA154">
            <v>31491.782292409574</v>
          </cell>
        </row>
        <row r="155">
          <cell r="A155" t="str">
            <v>1984-85 ......</v>
          </cell>
          <cell r="B155" t="str">
            <v>|</v>
          </cell>
          <cell r="C155">
            <v>54218.94299734322</v>
          </cell>
          <cell r="D155" t="str">
            <v>|</v>
          </cell>
          <cell r="E155">
            <v>67843.596282394326</v>
          </cell>
          <cell r="F155" t="str">
            <v>|</v>
          </cell>
          <cell r="G155">
            <v>51203.222782153229</v>
          </cell>
          <cell r="H155" t="str">
            <v>|</v>
          </cell>
          <cell r="I155">
            <v>42674.968184783538</v>
          </cell>
          <cell r="J155" t="str">
            <v>|</v>
          </cell>
          <cell r="K155">
            <v>35647.834655421822</v>
          </cell>
          <cell r="L155" t="str">
            <v>|</v>
          </cell>
          <cell r="M155">
            <v>39687.888887838366</v>
          </cell>
          <cell r="N155" t="str">
            <v>|</v>
          </cell>
          <cell r="O155">
            <v>48302.06623994252</v>
          </cell>
          <cell r="P155" t="str">
            <v>|</v>
          </cell>
          <cell r="Q155">
            <v>54316.659071354959</v>
          </cell>
          <cell r="R155" t="str">
            <v>|</v>
          </cell>
          <cell r="S155">
            <v>56176.633997371588</v>
          </cell>
          <cell r="T155" t="str">
            <v>|</v>
          </cell>
          <cell r="U155">
            <v>48674.3981771252</v>
          </cell>
          <cell r="V155" t="str">
            <v>|</v>
          </cell>
          <cell r="W155">
            <v>53959.489973243079</v>
          </cell>
          <cell r="X155" t="str">
            <v>|</v>
          </cell>
          <cell r="Y155">
            <v>54380.679947431621</v>
          </cell>
          <cell r="Z155" t="str">
            <v>|</v>
          </cell>
          <cell r="AA155">
            <v>32785.427590836465</v>
          </cell>
        </row>
        <row r="156">
          <cell r="A156" t="str">
            <v>1985-86 ......</v>
          </cell>
          <cell r="B156" t="str">
            <v>|</v>
          </cell>
          <cell r="C156">
            <v>56157.736824209453</v>
          </cell>
          <cell r="D156" t="str">
            <v>|</v>
          </cell>
          <cell r="E156">
            <v>70140.675960557637</v>
          </cell>
          <cell r="F156" t="str">
            <v>|</v>
          </cell>
          <cell r="G156">
            <v>52848.272016320981</v>
          </cell>
          <cell r="H156" t="str">
            <v>|</v>
          </cell>
          <cell r="I156">
            <v>44367.461407684466</v>
          </cell>
          <cell r="J156" t="str">
            <v>|</v>
          </cell>
          <cell r="K156">
            <v>35523.117307038425</v>
          </cell>
          <cell r="L156" t="str">
            <v>|</v>
          </cell>
          <cell r="M156">
            <v>41328.190411424694</v>
          </cell>
          <cell r="N156" t="str">
            <v>|</v>
          </cell>
          <cell r="O156">
            <v>49563.370282216943</v>
          </cell>
          <cell r="P156" t="str">
            <v>|</v>
          </cell>
          <cell r="Q156">
            <v>56540.920775246523</v>
          </cell>
          <cell r="R156" t="str">
            <v>|</v>
          </cell>
          <cell r="S156">
            <v>58600.943896633806</v>
          </cell>
          <cell r="T156" t="str">
            <v>|</v>
          </cell>
          <cell r="U156">
            <v>50367.401564093852</v>
          </cell>
          <cell r="V156" t="str">
            <v>|</v>
          </cell>
          <cell r="W156">
            <v>55112.987419245161</v>
          </cell>
          <cell r="X156" t="str">
            <v>|</v>
          </cell>
          <cell r="Y156">
            <v>55512.546752805167</v>
          </cell>
          <cell r="Z156" t="str">
            <v>|</v>
          </cell>
          <cell r="AA156">
            <v>33425.430805848358</v>
          </cell>
        </row>
        <row r="157">
          <cell r="A157" t="str">
            <v>1987-88 .....</v>
          </cell>
          <cell r="B157" t="str">
            <v>|</v>
          </cell>
          <cell r="C157">
            <v>58624.672527954834</v>
          </cell>
          <cell r="D157" t="str">
            <v>|</v>
          </cell>
          <cell r="E157">
            <v>73426.840689568882</v>
          </cell>
          <cell r="F157" t="str">
            <v>|</v>
          </cell>
          <cell r="G157">
            <v>55104.058136276915</v>
          </cell>
          <cell r="H157" t="str">
            <v>|</v>
          </cell>
          <cell r="I157">
            <v>46279.852390271175</v>
          </cell>
          <cell r="J157" t="str">
            <v>|</v>
          </cell>
          <cell r="K157">
            <v>36371.161858707805</v>
          </cell>
          <cell r="L157" t="str">
            <v>|</v>
          </cell>
          <cell r="M157">
            <v>42535.590154129539</v>
          </cell>
          <cell r="N157" t="str">
            <v>|</v>
          </cell>
          <cell r="O157">
            <v>50372.317152255622</v>
          </cell>
          <cell r="P157" t="str">
            <v>|</v>
          </cell>
          <cell r="Q157">
            <v>58935.863400148482</v>
          </cell>
          <cell r="R157" t="str">
            <v>|</v>
          </cell>
          <cell r="S157">
            <v>61372.424647364518</v>
          </cell>
          <cell r="T157" t="str">
            <v>|</v>
          </cell>
          <cell r="U157">
            <v>51495.429844097991</v>
          </cell>
          <cell r="V157" t="str">
            <v>|</v>
          </cell>
          <cell r="W157">
            <v>57842.179658500376</v>
          </cell>
          <cell r="X157" t="str">
            <v>|</v>
          </cell>
          <cell r="Y157">
            <v>58171.361544172236</v>
          </cell>
          <cell r="Z157" t="str">
            <v>|</v>
          </cell>
          <cell r="AA157">
            <v>34827.135857461028</v>
          </cell>
        </row>
        <row r="158">
          <cell r="A158" t="str">
            <v>1989-90 ............</v>
          </cell>
          <cell r="B158" t="str">
            <v>|</v>
          </cell>
          <cell r="C158">
            <v>60012.597659037558</v>
          </cell>
          <cell r="D158" t="str">
            <v>|</v>
          </cell>
          <cell r="E158">
            <v>75290.191537905892</v>
          </cell>
          <cell r="F158" t="str">
            <v>|</v>
          </cell>
          <cell r="G158">
            <v>56318.060093051718</v>
          </cell>
          <cell r="H158" t="str">
            <v>|</v>
          </cell>
          <cell r="I158">
            <v>47406.771119247976</v>
          </cell>
          <cell r="J158" t="str">
            <v>|</v>
          </cell>
          <cell r="K158">
            <v>36392.873076845906</v>
          </cell>
          <cell r="L158" t="str">
            <v>|</v>
          </cell>
          <cell r="M158">
            <v>43731.180316838378</v>
          </cell>
          <cell r="N158" t="str">
            <v>|</v>
          </cell>
          <cell r="O158">
            <v>50492.850224004273</v>
          </cell>
          <cell r="P158" t="str">
            <v>|</v>
          </cell>
          <cell r="Q158">
            <v>60286.529829923129</v>
          </cell>
          <cell r="R158" t="str">
            <v>|</v>
          </cell>
          <cell r="S158">
            <v>62918.696695837272</v>
          </cell>
          <cell r="T158" t="str">
            <v>|</v>
          </cell>
          <cell r="U158">
            <v>52038.755390600316</v>
          </cell>
          <cell r="V158" t="str">
            <v>|</v>
          </cell>
          <cell r="W158">
            <v>59379.777333555518</v>
          </cell>
          <cell r="X158" t="str">
            <v>|</v>
          </cell>
          <cell r="Y158">
            <v>59775.570503847237</v>
          </cell>
          <cell r="Z158" t="str">
            <v>|</v>
          </cell>
          <cell r="AA158">
            <v>35390.643774182929</v>
          </cell>
        </row>
        <row r="159">
          <cell r="B159" t="str">
            <v>|</v>
          </cell>
          <cell r="D159" t="str">
            <v>|</v>
          </cell>
          <cell r="F159" t="str">
            <v>|</v>
          </cell>
          <cell r="H159" t="str">
            <v>|</v>
          </cell>
          <cell r="J159" t="str">
            <v>|</v>
          </cell>
          <cell r="L159" t="str">
            <v>|</v>
          </cell>
          <cell r="N159" t="str">
            <v>|</v>
          </cell>
          <cell r="P159" t="str">
            <v>|</v>
          </cell>
          <cell r="R159" t="str">
            <v>|</v>
          </cell>
          <cell r="T159" t="str">
            <v>|</v>
          </cell>
          <cell r="V159" t="str">
            <v>|</v>
          </cell>
          <cell r="X159" t="str">
            <v>|</v>
          </cell>
          <cell r="Z159" t="str">
            <v>|</v>
          </cell>
        </row>
        <row r="160">
          <cell r="A160" t="str">
            <v>1990-91 ....</v>
          </cell>
          <cell r="B160" t="str">
            <v>|</v>
          </cell>
          <cell r="C160">
            <v>59964.600899946636</v>
          </cell>
          <cell r="D160" t="str">
            <v>|</v>
          </cell>
          <cell r="E160">
            <v>75245.134988809907</v>
          </cell>
          <cell r="F160" t="str">
            <v>|</v>
          </cell>
          <cell r="G160">
            <v>56203.226216560186</v>
          </cell>
          <cell r="H160" t="str">
            <v>|</v>
          </cell>
          <cell r="I160">
            <v>47417.160669409233</v>
          </cell>
          <cell r="J160" t="str">
            <v>|</v>
          </cell>
          <cell r="K160">
            <v>36443.478245466475</v>
          </cell>
          <cell r="L160" t="str">
            <v>|</v>
          </cell>
          <cell r="M160">
            <v>43108.973344817612</v>
          </cell>
          <cell r="N160" t="str">
            <v>|</v>
          </cell>
          <cell r="O160">
            <v>50611.044977835867</v>
          </cell>
          <cell r="P160" t="str">
            <v>|</v>
          </cell>
          <cell r="Q160">
            <v>59989.894818640954</v>
          </cell>
          <cell r="R160" t="str">
            <v>|</v>
          </cell>
          <cell r="S160">
            <v>62762.11985938633</v>
          </cell>
          <cell r="T160" t="str">
            <v>|</v>
          </cell>
          <cell r="U160">
            <v>51610.66455921936</v>
          </cell>
          <cell r="V160" t="str">
            <v>|</v>
          </cell>
          <cell r="W160">
            <v>59903.347189402848</v>
          </cell>
          <cell r="X160" t="str">
            <v>|</v>
          </cell>
          <cell r="Y160">
            <v>60302.689502166242</v>
          </cell>
          <cell r="Z160" t="str">
            <v>|</v>
          </cell>
          <cell r="AA160">
            <v>34511.775110314898</v>
          </cell>
        </row>
        <row r="161">
          <cell r="A161" t="str">
            <v>1991-92 .....</v>
          </cell>
          <cell r="B161" t="str">
            <v>|</v>
          </cell>
          <cell r="C161">
            <v>60401.228676215891</v>
          </cell>
          <cell r="D161" t="str">
            <v>|</v>
          </cell>
          <cell r="E161">
            <v>75415.994307044064</v>
          </cell>
          <cell r="F161" t="str">
            <v>|</v>
          </cell>
          <cell r="G161">
            <v>56489.609448924763</v>
          </cell>
          <cell r="H161" t="str">
            <v>|</v>
          </cell>
          <cell r="I161">
            <v>47663.607658186986</v>
          </cell>
          <cell r="J161" t="str">
            <v>|</v>
          </cell>
          <cell r="K161">
            <v>43009.928908927897</v>
          </cell>
          <cell r="L161" t="str">
            <v>|</v>
          </cell>
          <cell r="M161">
            <v>42345.027405970832</v>
          </cell>
          <cell r="N161" t="str">
            <v>|</v>
          </cell>
          <cell r="O161">
            <v>50826.710413765562</v>
          </cell>
          <cell r="P161" t="str">
            <v>|</v>
          </cell>
          <cell r="Q161">
            <v>59930.560370171377</v>
          </cell>
          <cell r="R161" t="str">
            <v>|</v>
          </cell>
          <cell r="S161">
            <v>62403.604202930132</v>
          </cell>
          <cell r="T161" t="str">
            <v>|</v>
          </cell>
          <cell r="U161">
            <v>52618.299713819062</v>
          </cell>
          <cell r="V161" t="str">
            <v>|</v>
          </cell>
          <cell r="W161">
            <v>61541.912968766912</v>
          </cell>
          <cell r="X161" t="str">
            <v>|</v>
          </cell>
          <cell r="Y161">
            <v>61940.457341096582</v>
          </cell>
          <cell r="Z161" t="str">
            <v>|</v>
          </cell>
          <cell r="AA161">
            <v>34585.127296487102</v>
          </cell>
        </row>
        <row r="162">
          <cell r="A162" t="str">
            <v>1992-93 .....</v>
          </cell>
          <cell r="B162" t="str">
            <v>|</v>
          </cell>
          <cell r="C162">
            <v>59843.883743988663</v>
          </cell>
          <cell r="D162" t="str">
            <v>|</v>
          </cell>
          <cell r="E162">
            <v>74979.999449010167</v>
          </cell>
          <cell r="F162" t="str">
            <v>|</v>
          </cell>
          <cell r="G162">
            <v>56080.585406382612</v>
          </cell>
          <cell r="H162" t="str">
            <v>|</v>
          </cell>
          <cell r="I162">
            <v>47311.855421115157</v>
          </cell>
          <cell r="J162" t="str">
            <v>|</v>
          </cell>
          <cell r="K162">
            <v>36986.327357190123</v>
          </cell>
          <cell r="L162" t="str">
            <v>|</v>
          </cell>
          <cell r="M162">
            <v>40648.40845707991</v>
          </cell>
          <cell r="N162" t="str">
            <v>|</v>
          </cell>
          <cell r="O162">
            <v>49216.291982732699</v>
          </cell>
          <cell r="P162" t="str">
            <v>|</v>
          </cell>
          <cell r="Q162">
            <v>58980.35553395185</v>
          </cell>
          <cell r="R162" t="str">
            <v>|</v>
          </cell>
          <cell r="S162">
            <v>61752.983925888795</v>
          </cell>
          <cell r="T162" t="str">
            <v>|</v>
          </cell>
          <cell r="U162">
            <v>50916.044290559425</v>
          </cell>
          <cell r="V162" t="str">
            <v>|</v>
          </cell>
          <cell r="W162">
            <v>61910.160502388826</v>
          </cell>
          <cell r="X162" t="str">
            <v>|</v>
          </cell>
          <cell r="Y162">
            <v>62309.019540417357</v>
          </cell>
          <cell r="Z162" t="str">
            <v>|</v>
          </cell>
          <cell r="AA162">
            <v>34258.783743928769</v>
          </cell>
        </row>
        <row r="163">
          <cell r="A163" t="str">
            <v>1993-94.....</v>
          </cell>
          <cell r="B163" t="str">
            <v>|</v>
          </cell>
          <cell r="C163">
            <v>60420.698046536039</v>
          </cell>
          <cell r="D163" t="str">
            <v>|</v>
          </cell>
          <cell r="E163">
            <v>75383.721641060154</v>
          </cell>
          <cell r="F163" t="str">
            <v>|</v>
          </cell>
          <cell r="G163">
            <v>56338.375196212044</v>
          </cell>
          <cell r="H163" t="str">
            <v>|</v>
          </cell>
          <cell r="I163">
            <v>47277.133218537987</v>
          </cell>
          <cell r="J163" t="str">
            <v>|</v>
          </cell>
          <cell r="K163">
            <v>36335.19652735554</v>
          </cell>
          <cell r="L163" t="str">
            <v>|</v>
          </cell>
          <cell r="M163">
            <v>42404.841001508743</v>
          </cell>
          <cell r="N163" t="str">
            <v>|</v>
          </cell>
          <cell r="O163">
            <v>51490.359945572767</v>
          </cell>
          <cell r="P163" t="str">
            <v>|</v>
          </cell>
          <cell r="Q163">
            <v>59661.466701928024</v>
          </cell>
          <cell r="R163" t="str">
            <v>|</v>
          </cell>
          <cell r="S163">
            <v>62139.30200167367</v>
          </cell>
          <cell r="T163" t="str">
            <v>|</v>
          </cell>
          <cell r="U163">
            <v>52327.487489493025</v>
          </cell>
          <cell r="V163" t="str">
            <v>|</v>
          </cell>
          <cell r="W163">
            <v>62245.709309862119</v>
          </cell>
          <cell r="X163" t="str">
            <v>|</v>
          </cell>
          <cell r="Y163">
            <v>62636.699671181261</v>
          </cell>
          <cell r="Z163" t="str">
            <v>|</v>
          </cell>
          <cell r="AA163">
            <v>37515.230729470124</v>
          </cell>
        </row>
        <row r="164">
          <cell r="A164" t="str">
            <v>1994-95.....</v>
          </cell>
          <cell r="B164" t="str">
            <v>|</v>
          </cell>
          <cell r="C164">
            <v>60691.373012821525</v>
          </cell>
          <cell r="D164" t="str">
            <v>|</v>
          </cell>
          <cell r="E164">
            <v>75877.18319934493</v>
          </cell>
          <cell r="F164" t="str">
            <v>|</v>
          </cell>
          <cell r="G164">
            <v>56517.474462162711</v>
          </cell>
          <cell r="H164" t="str">
            <v>|</v>
          </cell>
          <cell r="I164">
            <v>47297.316653467075</v>
          </cell>
          <cell r="J164" t="str">
            <v>|</v>
          </cell>
          <cell r="K164">
            <v>36167.345981067781</v>
          </cell>
          <cell r="L164" t="str">
            <v>|</v>
          </cell>
          <cell r="M164">
            <v>41562.525853534891</v>
          </cell>
          <cell r="N164" t="str">
            <v>|</v>
          </cell>
          <cell r="O164">
            <v>51065.562567526787</v>
          </cell>
          <cell r="P164" t="str">
            <v>|</v>
          </cell>
          <cell r="Q164">
            <v>59981.623816805935</v>
          </cell>
          <cell r="R164" t="str">
            <v>|</v>
          </cell>
          <cell r="S164">
            <v>62640.65038479647</v>
          </cell>
          <cell r="T164" t="str">
            <v>|</v>
          </cell>
          <cell r="U164">
            <v>52151.738005183732</v>
          </cell>
          <cell r="V164" t="str">
            <v>|</v>
          </cell>
          <cell r="W164">
            <v>62379.213656916487</v>
          </cell>
          <cell r="X164" t="str">
            <v>|</v>
          </cell>
          <cell r="Y164">
            <v>62833.357859736141</v>
          </cell>
          <cell r="Z164" t="str">
            <v>|</v>
          </cell>
          <cell r="AA164">
            <v>35114.55476583475</v>
          </cell>
        </row>
        <row r="165">
          <cell r="B165" t="str">
            <v>|</v>
          </cell>
          <cell r="D165" t="str">
            <v>|</v>
          </cell>
          <cell r="F165" t="str">
            <v>|</v>
          </cell>
          <cell r="H165" t="str">
            <v>|</v>
          </cell>
          <cell r="J165" t="str">
            <v>|</v>
          </cell>
          <cell r="L165" t="str">
            <v>|</v>
          </cell>
          <cell r="N165" t="str">
            <v>|</v>
          </cell>
          <cell r="P165" t="str">
            <v>|</v>
          </cell>
          <cell r="R165" t="str">
            <v>|</v>
          </cell>
          <cell r="T165" t="str">
            <v>|</v>
          </cell>
          <cell r="V165" t="str">
            <v>|</v>
          </cell>
          <cell r="X165" t="str">
            <v>|</v>
          </cell>
          <cell r="Z165" t="str">
            <v>|</v>
          </cell>
        </row>
        <row r="166">
          <cell r="A166" t="str">
            <v>1995-96 .....</v>
          </cell>
          <cell r="B166" t="str">
            <v>|</v>
          </cell>
          <cell r="C166">
            <v>60913.054522368089</v>
          </cell>
          <cell r="D166" t="str">
            <v>|</v>
          </cell>
          <cell r="E166">
            <v>76062.407836751867</v>
          </cell>
          <cell r="F166" t="str">
            <v>|</v>
          </cell>
          <cell r="G166">
            <v>56557.18451787364</v>
          </cell>
          <cell r="H166" t="str">
            <v>|</v>
          </cell>
          <cell r="I166">
            <v>47123.22401302986</v>
          </cell>
          <cell r="J166" t="str">
            <v>|</v>
          </cell>
          <cell r="K166">
            <v>35684.821137168256</v>
          </cell>
          <cell r="L166" t="str">
            <v>|</v>
          </cell>
          <cell r="M166">
            <v>41676.320366657113</v>
          </cell>
          <cell r="N166" t="str">
            <v>|</v>
          </cell>
          <cell r="O166">
            <v>51467.485290981494</v>
          </cell>
          <cell r="P166" t="str">
            <v>|</v>
          </cell>
          <cell r="Q166">
            <v>60161.951805526325</v>
          </cell>
          <cell r="R166" t="str">
            <v>|</v>
          </cell>
          <cell r="S166">
            <v>62797.699261430178</v>
          </cell>
          <cell r="T166" t="str">
            <v>|</v>
          </cell>
          <cell r="U166">
            <v>52141.65872093942</v>
          </cell>
          <cell r="V166" t="str">
            <v>|</v>
          </cell>
          <cell r="W166">
            <v>62700.289909725536</v>
          </cell>
          <cell r="X166" t="str">
            <v>|</v>
          </cell>
          <cell r="Y166">
            <v>63029.588246210194</v>
          </cell>
          <cell r="Z166" t="str">
            <v>|</v>
          </cell>
          <cell r="AA166">
            <v>38407.63512373843</v>
          </cell>
        </row>
        <row r="167">
          <cell r="A167" t="str">
            <v>1996-97 .....</v>
          </cell>
          <cell r="B167" t="str">
            <v>|</v>
          </cell>
          <cell r="C167">
            <v>61074.178050783397</v>
          </cell>
          <cell r="D167" t="str">
            <v>|</v>
          </cell>
          <cell r="E167">
            <v>76491.940172271963</v>
          </cell>
          <cell r="F167" t="str">
            <v>|</v>
          </cell>
          <cell r="G167">
            <v>56579.75083797751</v>
          </cell>
          <cell r="H167" t="str">
            <v>|</v>
          </cell>
          <cell r="I167">
            <v>46944.614679121878</v>
          </cell>
          <cell r="J167" t="str">
            <v>|</v>
          </cell>
          <cell r="K167">
            <v>35589.710522754525</v>
          </cell>
          <cell r="L167" t="str">
            <v>|</v>
          </cell>
          <cell r="M167">
            <v>41413.588448700342</v>
          </cell>
          <cell r="N167" t="str">
            <v>|</v>
          </cell>
          <cell r="O167">
            <v>51232.447935031378</v>
          </cell>
          <cell r="P167" t="str">
            <v>|</v>
          </cell>
          <cell r="Q167">
            <v>60258.151411007129</v>
          </cell>
          <cell r="R167" t="str">
            <v>|</v>
          </cell>
          <cell r="S167">
            <v>62977.442715549441</v>
          </cell>
          <cell r="T167" t="str">
            <v>|</v>
          </cell>
          <cell r="U167">
            <v>52022.483584636</v>
          </cell>
          <cell r="V167" t="str">
            <v>|</v>
          </cell>
          <cell r="W167">
            <v>63003.477070568253</v>
          </cell>
          <cell r="X167" t="str">
            <v>|</v>
          </cell>
          <cell r="Y167">
            <v>63303.438214182781</v>
          </cell>
          <cell r="Z167" t="str">
            <v>|</v>
          </cell>
          <cell r="AA167">
            <v>38951.136194056737</v>
          </cell>
        </row>
        <row r="168">
          <cell r="A168" t="str">
            <v>1997-98 .......</v>
          </cell>
          <cell r="B168" t="str">
            <v>|</v>
          </cell>
          <cell r="C168">
            <v>61822.638148187383</v>
          </cell>
          <cell r="D168" t="str">
            <v>|</v>
          </cell>
          <cell r="E168">
            <v>77634.976853063476</v>
          </cell>
          <cell r="F168" t="str">
            <v>|</v>
          </cell>
          <cell r="G168">
            <v>57333.95399425146</v>
          </cell>
          <cell r="H168" t="str">
            <v>|</v>
          </cell>
          <cell r="I168">
            <v>47391.819873566077</v>
          </cell>
          <cell r="J168" t="str">
            <v>|</v>
          </cell>
          <cell r="K168">
            <v>36433.808125911033</v>
          </cell>
          <cell r="L168" t="str">
            <v>|</v>
          </cell>
          <cell r="M168">
            <v>41293.287859418182</v>
          </cell>
          <cell r="N168" t="str">
            <v>|</v>
          </cell>
          <cell r="O168">
            <v>51583.921235340982</v>
          </cell>
          <cell r="P168" t="str">
            <v>|</v>
          </cell>
          <cell r="Q168">
            <v>60804.39018068905</v>
          </cell>
          <cell r="R168" t="str">
            <v>|</v>
          </cell>
          <cell r="S168">
            <v>63617.154217677788</v>
          </cell>
          <cell r="T168" t="str">
            <v>|</v>
          </cell>
          <cell r="U168">
            <v>52540.283146201895</v>
          </cell>
          <cell r="V168" t="str">
            <v>|</v>
          </cell>
          <cell r="W168">
            <v>64222.012542342491</v>
          </cell>
          <cell r="X168" t="str">
            <v>|</v>
          </cell>
          <cell r="Y168">
            <v>64534.075588160849</v>
          </cell>
          <cell r="Z168" t="str">
            <v>|</v>
          </cell>
          <cell r="AA168">
            <v>39834.43765505129</v>
          </cell>
        </row>
        <row r="169">
          <cell r="A169" t="str">
            <v>1998-99 .......</v>
          </cell>
          <cell r="B169" t="str">
            <v>|</v>
          </cell>
          <cell r="C169">
            <v>62863.471895233975</v>
          </cell>
          <cell r="D169" t="str">
            <v>|</v>
          </cell>
          <cell r="E169">
            <v>79337.914735611135</v>
          </cell>
          <cell r="F169" t="str">
            <v>|</v>
          </cell>
          <cell r="G169">
            <v>58295.158590386134</v>
          </cell>
          <cell r="H169" t="str">
            <v>|</v>
          </cell>
          <cell r="I169">
            <v>48353.805105056141</v>
          </cell>
          <cell r="J169" t="str">
            <v>|</v>
          </cell>
          <cell r="K169">
            <v>37623.19796911662</v>
          </cell>
          <cell r="L169" t="str">
            <v>|</v>
          </cell>
          <cell r="M169">
            <v>42208.82124589305</v>
          </cell>
          <cell r="N169" t="str">
            <v>|</v>
          </cell>
          <cell r="O169">
            <v>51560.130396682813</v>
          </cell>
          <cell r="P169" t="str">
            <v>|</v>
          </cell>
          <cell r="Q169">
            <v>61769.834396452279</v>
          </cell>
          <cell r="R169" t="str">
            <v>|</v>
          </cell>
          <cell r="S169">
            <v>64766.67696499436</v>
          </cell>
          <cell r="T169" t="str">
            <v>|</v>
          </cell>
          <cell r="U169">
            <v>53022.892248026699</v>
          </cell>
          <cell r="V169" t="str">
            <v>|</v>
          </cell>
          <cell r="W169">
            <v>65401.846261843944</v>
          </cell>
          <cell r="X169" t="str">
            <v>|</v>
          </cell>
          <cell r="Y169">
            <v>65671.388663714373</v>
          </cell>
          <cell r="Z169" t="str">
            <v>|</v>
          </cell>
          <cell r="AA169">
            <v>41196.076568658144</v>
          </cell>
        </row>
        <row r="170">
          <cell r="A170" t="str">
            <v>1999-2000 .......</v>
          </cell>
          <cell r="B170" t="str">
            <v>|</v>
          </cell>
          <cell r="C170">
            <v>63242.449030078598</v>
          </cell>
          <cell r="D170" t="str">
            <v>|</v>
          </cell>
          <cell r="E170">
            <v>80498.410749999326</v>
          </cell>
          <cell r="F170" t="str">
            <v>|</v>
          </cell>
          <cell r="G170">
            <v>58879.524005172978</v>
          </cell>
          <cell r="H170" t="str">
            <v>|</v>
          </cell>
          <cell r="I170">
            <v>48853.622378961052</v>
          </cell>
          <cell r="J170" t="str">
            <v>|</v>
          </cell>
          <cell r="K170">
            <v>37739.143187501024</v>
          </cell>
          <cell r="L170" t="str">
            <v>|</v>
          </cell>
          <cell r="M170">
            <v>42315.217755998179</v>
          </cell>
          <cell r="N170" t="str">
            <v>|</v>
          </cell>
          <cell r="O170">
            <v>51352.733599925894</v>
          </cell>
          <cell r="P170" t="str">
            <v>|</v>
          </cell>
          <cell r="Q170">
            <v>62084.554246497632</v>
          </cell>
          <cell r="R170" t="str">
            <v>|</v>
          </cell>
          <cell r="S170">
            <v>65291.084504265214</v>
          </cell>
          <cell r="T170" t="str">
            <v>|</v>
          </cell>
          <cell r="U170">
            <v>52663.694136840088</v>
          </cell>
          <cell r="V170" t="str">
            <v>|</v>
          </cell>
          <cell r="W170">
            <v>65923.547036747492</v>
          </cell>
          <cell r="X170" t="str">
            <v>|</v>
          </cell>
          <cell r="Y170">
            <v>66211.742541681961</v>
          </cell>
          <cell r="Z170" t="str">
            <v>|</v>
          </cell>
          <cell r="AA170">
            <v>40667.109740779226</v>
          </cell>
        </row>
        <row r="171">
          <cell r="A171" t="str">
            <v>2001-02 .......</v>
          </cell>
          <cell r="B171" t="str">
            <v>|</v>
          </cell>
          <cell r="C171">
            <v>64320.450395477543</v>
          </cell>
          <cell r="D171" t="str">
            <v>|</v>
          </cell>
          <cell r="E171">
            <v>83355.578492705055</v>
          </cell>
          <cell r="F171" t="str">
            <v>|</v>
          </cell>
          <cell r="G171">
            <v>60299.725154250169</v>
          </cell>
          <cell r="H171" t="str">
            <v>|</v>
          </cell>
          <cell r="I171">
            <v>50517.774937525035</v>
          </cell>
          <cell r="J171" t="str">
            <v>|</v>
          </cell>
          <cell r="K171">
            <v>48843.585457216308</v>
          </cell>
          <cell r="L171" t="str">
            <v>|</v>
          </cell>
          <cell r="M171">
            <v>44519.379396984921</v>
          </cell>
          <cell r="N171" t="str">
            <v>|</v>
          </cell>
          <cell r="O171">
            <v>48049.320763319003</v>
          </cell>
          <cell r="P171" t="str">
            <v>|</v>
          </cell>
          <cell r="Q171">
            <v>62834.64606472481</v>
          </cell>
          <cell r="R171" t="str">
            <v>|</v>
          </cell>
          <cell r="S171">
            <v>66577.063275842287</v>
          </cell>
          <cell r="T171" t="str">
            <v>|</v>
          </cell>
          <cell r="U171">
            <v>52360.220019694316</v>
          </cell>
          <cell r="V171" t="str">
            <v>|</v>
          </cell>
          <cell r="W171">
            <v>67870.978939430657</v>
          </cell>
          <cell r="X171" t="str">
            <v>|</v>
          </cell>
          <cell r="Y171">
            <v>68099.503016008573</v>
          </cell>
          <cell r="Z171" t="str">
            <v>|</v>
          </cell>
          <cell r="AA171">
            <v>33394.687116564419</v>
          </cell>
        </row>
        <row r="172">
          <cell r="B172" t="str">
            <v>|</v>
          </cell>
          <cell r="D172" t="str">
            <v>|</v>
          </cell>
          <cell r="F172" t="str">
            <v>|</v>
          </cell>
          <cell r="H172" t="str">
            <v>|</v>
          </cell>
          <cell r="J172" t="str">
            <v>|</v>
          </cell>
          <cell r="L172" t="str">
            <v>|</v>
          </cell>
          <cell r="N172" t="str">
            <v>|</v>
          </cell>
          <cell r="P172" t="str">
            <v>|</v>
          </cell>
          <cell r="R172" t="str">
            <v>|</v>
          </cell>
          <cell r="T172" t="str">
            <v>|</v>
          </cell>
          <cell r="V172" t="str">
            <v>|</v>
          </cell>
          <cell r="X172" t="str">
            <v>|</v>
          </cell>
          <cell r="Z172" t="str">
            <v>|</v>
          </cell>
        </row>
        <row r="173">
          <cell r="A173" t="str">
            <v>Women</v>
          </cell>
          <cell r="B173" t="str">
            <v>|</v>
          </cell>
          <cell r="D173" t="str">
            <v>|</v>
          </cell>
          <cell r="F173" t="str">
            <v>|</v>
          </cell>
          <cell r="H173" t="str">
            <v>|</v>
          </cell>
          <cell r="J173" t="str">
            <v>|</v>
          </cell>
          <cell r="L173" t="str">
            <v>|</v>
          </cell>
          <cell r="N173" t="str">
            <v>|</v>
          </cell>
          <cell r="P173" t="str">
            <v>|</v>
          </cell>
          <cell r="R173" t="str">
            <v>|</v>
          </cell>
          <cell r="T173" t="str">
            <v>|</v>
          </cell>
          <cell r="V173" t="str">
            <v>|</v>
          </cell>
          <cell r="X173" t="str">
            <v>|</v>
          </cell>
          <cell r="Z173" t="str">
            <v>|</v>
          </cell>
        </row>
        <row r="174">
          <cell r="A174" t="str">
            <v>1972-73 ......</v>
          </cell>
          <cell r="B174" t="str">
            <v>|</v>
          </cell>
          <cell r="C174">
            <v>49637.374626788289</v>
          </cell>
          <cell r="D174" t="str">
            <v>|</v>
          </cell>
          <cell r="E174">
            <v>71274.394854402592</v>
          </cell>
          <cell r="F174" t="str">
            <v>|</v>
          </cell>
          <cell r="G174">
            <v>57554.631409158428</v>
          </cell>
          <cell r="H174" t="str">
            <v>|</v>
          </cell>
          <cell r="I174">
            <v>47910.510857378933</v>
          </cell>
          <cell r="J174" t="str">
            <v>|</v>
          </cell>
          <cell r="K174">
            <v>42034.767024488734</v>
          </cell>
          <cell r="L174" t="str">
            <v>|</v>
          </cell>
          <cell r="M174">
            <v>44850.526716209737</v>
          </cell>
          <cell r="N174" t="str">
            <v>|</v>
          </cell>
          <cell r="O174">
            <v>49590.567289649181</v>
          </cell>
          <cell r="P174" t="str">
            <v>|</v>
          </cell>
          <cell r="Q174">
            <v>50993.185422901486</v>
          </cell>
          <cell r="R174" t="str">
            <v>|</v>
          </cell>
          <cell r="S174">
            <v>51200.595455991592</v>
          </cell>
          <cell r="T174" t="str">
            <v>|</v>
          </cell>
          <cell r="U174">
            <v>50635.89011519678</v>
          </cell>
          <cell r="V174" t="str">
            <v>|</v>
          </cell>
          <cell r="W174">
            <v>45971.80968108862</v>
          </cell>
          <cell r="X174" t="str">
            <v>|</v>
          </cell>
          <cell r="Y174">
            <v>46699.020955807639</v>
          </cell>
          <cell r="Z174" t="str">
            <v>|</v>
          </cell>
          <cell r="AA174">
            <v>36995.140210240366</v>
          </cell>
        </row>
        <row r="175">
          <cell r="A175" t="str">
            <v>1974-75 ....</v>
          </cell>
          <cell r="B175" t="str">
            <v>|</v>
          </cell>
          <cell r="C175">
            <v>46346.583764516639</v>
          </cell>
          <cell r="D175" t="str">
            <v>|</v>
          </cell>
          <cell r="E175">
            <v>65410.856173559994</v>
          </cell>
          <cell r="F175" t="str">
            <v>|</v>
          </cell>
          <cell r="G175">
            <v>53264.539290372268</v>
          </cell>
          <cell r="H175" t="str">
            <v>|</v>
          </cell>
          <cell r="I175">
            <v>44237.488627172337</v>
          </cell>
          <cell r="J175" t="str">
            <v>|</v>
          </cell>
          <cell r="K175">
            <v>40392.765813751743</v>
          </cell>
          <cell r="L175" t="str">
            <v>|</v>
          </cell>
          <cell r="M175">
            <v>39713.409281202068</v>
          </cell>
          <cell r="N175" t="str">
            <v>|</v>
          </cell>
          <cell r="O175">
            <v>43414.788187947808</v>
          </cell>
          <cell r="P175" t="str">
            <v>|</v>
          </cell>
          <cell r="Q175">
            <v>47794.266312653897</v>
          </cell>
          <cell r="R175" t="str">
            <v>|</v>
          </cell>
          <cell r="S175">
            <v>47585.985598023894</v>
          </cell>
          <cell r="T175" t="str">
            <v>|</v>
          </cell>
          <cell r="U175">
            <v>48122.712079085577</v>
          </cell>
          <cell r="V175" t="str">
            <v>|</v>
          </cell>
          <cell r="W175">
            <v>42088.810014957839</v>
          </cell>
          <cell r="X175" t="str">
            <v>|</v>
          </cell>
          <cell r="Y175">
            <v>42741.773939106701</v>
          </cell>
          <cell r="Z175" t="str">
            <v>|</v>
          </cell>
          <cell r="AA175">
            <v>33493.572752548658</v>
          </cell>
        </row>
        <row r="176">
          <cell r="A176" t="str">
            <v>1975-76 .......</v>
          </cell>
          <cell r="B176" t="str">
            <v>|</v>
          </cell>
          <cell r="C176">
            <v>45971.588301815682</v>
          </cell>
          <cell r="D176" t="str">
            <v>|</v>
          </cell>
          <cell r="E176">
            <v>65251.467903793644</v>
          </cell>
          <cell r="F176" t="str">
            <v>|</v>
          </cell>
          <cell r="G176">
            <v>52578.640991549961</v>
          </cell>
          <cell r="H176" t="str">
            <v>|</v>
          </cell>
          <cell r="I176">
            <v>43447.133033374783</v>
          </cell>
          <cell r="J176" t="str">
            <v>|</v>
          </cell>
          <cell r="K176">
            <v>40394.375306378541</v>
          </cell>
          <cell r="L176" t="str">
            <v>|</v>
          </cell>
          <cell r="M176">
            <v>38237.502144240068</v>
          </cell>
          <cell r="N176" t="str">
            <v>|</v>
          </cell>
          <cell r="O176">
            <v>45285.169581707232</v>
          </cell>
          <cell r="P176" t="str">
            <v>|</v>
          </cell>
          <cell r="Q176">
            <v>47433.221541856074</v>
          </cell>
          <cell r="R176" t="str">
            <v>|</v>
          </cell>
          <cell r="S176">
            <v>47420.386987914935</v>
          </cell>
          <cell r="T176" t="str">
            <v>|</v>
          </cell>
          <cell r="U176">
            <v>47453.591930770337</v>
          </cell>
          <cell r="V176" t="str">
            <v>|</v>
          </cell>
          <cell r="W176">
            <v>41868.154010655111</v>
          </cell>
          <cell r="X176" t="str">
            <v>|</v>
          </cell>
          <cell r="Y176">
            <v>42511.530131766369</v>
          </cell>
          <cell r="Z176" t="str">
            <v>|</v>
          </cell>
          <cell r="AA176">
            <v>32775.303865885486</v>
          </cell>
        </row>
        <row r="177">
          <cell r="A177" t="str">
            <v>1976-77 ..........</v>
          </cell>
          <cell r="B177" t="str">
            <v>|</v>
          </cell>
          <cell r="C177">
            <v>45843.142193859909</v>
          </cell>
          <cell r="D177" t="str">
            <v>|</v>
          </cell>
          <cell r="E177">
            <v>65383.593907271876</v>
          </cell>
          <cell r="F177" t="str">
            <v>|</v>
          </cell>
          <cell r="G177">
            <v>52187.377007234012</v>
          </cell>
          <cell r="H177" t="str">
            <v>|</v>
          </cell>
          <cell r="I177">
            <v>43188.682471913075</v>
          </cell>
          <cell r="J177" t="str">
            <v>|</v>
          </cell>
          <cell r="K177">
            <v>35184.355656458545</v>
          </cell>
          <cell r="L177" t="str">
            <v>|</v>
          </cell>
          <cell r="M177">
            <v>37637.366488110762</v>
          </cell>
          <cell r="N177" t="str">
            <v>|</v>
          </cell>
          <cell r="O177">
            <v>46957.565229763764</v>
          </cell>
          <cell r="P177" t="str">
            <v>|</v>
          </cell>
          <cell r="Q177">
            <v>47280.450927397971</v>
          </cell>
          <cell r="R177" t="str">
            <v>|</v>
          </cell>
          <cell r="S177">
            <v>47175.786939573496</v>
          </cell>
          <cell r="T177" t="str">
            <v>|</v>
          </cell>
          <cell r="U177">
            <v>47446.136996023262</v>
          </cell>
          <cell r="V177" t="str">
            <v>|</v>
          </cell>
          <cell r="W177">
            <v>41620.714511598002</v>
          </cell>
          <cell r="X177" t="str">
            <v>|</v>
          </cell>
          <cell r="Y177">
            <v>42199.11649473678</v>
          </cell>
          <cell r="Z177" t="str">
            <v>|</v>
          </cell>
          <cell r="AA177">
            <v>32940.042694025637</v>
          </cell>
        </row>
        <row r="178">
          <cell r="B178" t="str">
            <v>|</v>
          </cell>
          <cell r="D178" t="str">
            <v>|</v>
          </cell>
          <cell r="F178" t="str">
            <v>|</v>
          </cell>
          <cell r="H178" t="str">
            <v>|</v>
          </cell>
          <cell r="J178" t="str">
            <v>|</v>
          </cell>
          <cell r="L178" t="str">
            <v>|</v>
          </cell>
          <cell r="N178" t="str">
            <v>|</v>
          </cell>
          <cell r="P178" t="str">
            <v>|</v>
          </cell>
          <cell r="R178" t="str">
            <v>|</v>
          </cell>
          <cell r="T178" t="str">
            <v>|</v>
          </cell>
          <cell r="V178" t="str">
            <v>|</v>
          </cell>
          <cell r="X178" t="str">
            <v>|</v>
          </cell>
          <cell r="Z178" t="str">
            <v>|</v>
          </cell>
        </row>
        <row r="179">
          <cell r="A179" t="str">
            <v>1977-78 ....</v>
          </cell>
          <cell r="B179" t="str">
            <v>|</v>
          </cell>
          <cell r="C179">
            <v>45971.902267485733</v>
          </cell>
          <cell r="D179" t="str">
            <v>|</v>
          </cell>
          <cell r="E179">
            <v>65273.100707326921</v>
          </cell>
          <cell r="F179" t="str">
            <v>|</v>
          </cell>
          <cell r="G179">
            <v>52134.681220043145</v>
          </cell>
          <cell r="H179" t="str">
            <v>|</v>
          </cell>
          <cell r="I179">
            <v>42985.754422323684</v>
          </cell>
          <cell r="J179" t="str">
            <v>|</v>
          </cell>
          <cell r="K179">
            <v>34958.996451750616</v>
          </cell>
          <cell r="L179" t="str">
            <v>|</v>
          </cell>
          <cell r="M179">
            <v>38943.429346114397</v>
          </cell>
          <cell r="N179" t="str">
            <v>|</v>
          </cell>
          <cell r="O179">
            <v>47333.948289724103</v>
          </cell>
          <cell r="P179" t="str">
            <v>|</v>
          </cell>
          <cell r="Q179">
            <v>47465.735564432405</v>
          </cell>
          <cell r="R179" t="str">
            <v>|</v>
          </cell>
          <cell r="S179">
            <v>47282.298360907473</v>
          </cell>
          <cell r="T179" t="str">
            <v>|</v>
          </cell>
          <cell r="U179">
            <v>47753.967762704706</v>
          </cell>
          <cell r="V179" t="str">
            <v>|</v>
          </cell>
          <cell r="W179">
            <v>41528.720597054373</v>
          </cell>
          <cell r="X179" t="str">
            <v>|</v>
          </cell>
          <cell r="Y179">
            <v>42104.727992894695</v>
          </cell>
          <cell r="Z179" t="str">
            <v>|</v>
          </cell>
          <cell r="AA179">
            <v>32633.775569312093</v>
          </cell>
        </row>
        <row r="180">
          <cell r="A180" t="str">
            <v>1978-79 ....</v>
          </cell>
          <cell r="B180" t="str">
            <v>|</v>
          </cell>
          <cell r="C180">
            <v>44431.223065886137</v>
          </cell>
          <cell r="D180" t="str">
            <v>|</v>
          </cell>
          <cell r="E180">
            <v>62803.871219682529</v>
          </cell>
          <cell r="F180" t="str">
            <v>|</v>
          </cell>
          <cell r="G180">
            <v>50206.813332584839</v>
          </cell>
          <cell r="H180" t="str">
            <v>|</v>
          </cell>
          <cell r="I180">
            <v>41396.722524523015</v>
          </cell>
          <cell r="J180" t="str">
            <v>|</v>
          </cell>
          <cell r="K180">
            <v>33728.830804795827</v>
          </cell>
          <cell r="L180" t="str">
            <v>|</v>
          </cell>
          <cell r="M180">
            <v>37627.545179708555</v>
          </cell>
          <cell r="N180" t="str">
            <v>|</v>
          </cell>
          <cell r="O180">
            <v>45477.605198668483</v>
          </cell>
          <cell r="P180" t="str">
            <v>|</v>
          </cell>
          <cell r="Q180">
            <v>45903.147315746799</v>
          </cell>
          <cell r="R180" t="str">
            <v>|</v>
          </cell>
          <cell r="S180">
            <v>45854.551624080807</v>
          </cell>
          <cell r="T180" t="str">
            <v>|</v>
          </cell>
          <cell r="U180">
            <v>45980.272713125712</v>
          </cell>
          <cell r="V180" t="str">
            <v>|</v>
          </cell>
          <cell r="W180">
            <v>40029.812593467446</v>
          </cell>
          <cell r="X180" t="str">
            <v>|</v>
          </cell>
          <cell r="Y180">
            <v>40610.493711283205</v>
          </cell>
          <cell r="Z180" t="str">
            <v>|</v>
          </cell>
          <cell r="AA180">
            <v>30949.863483287605</v>
          </cell>
        </row>
        <row r="181">
          <cell r="A181" t="str">
            <v>1979-80 ......</v>
          </cell>
          <cell r="B181" t="str">
            <v>|</v>
          </cell>
          <cell r="C181">
            <v>42224.90581410045</v>
          </cell>
          <cell r="D181" t="str">
            <v>|</v>
          </cell>
          <cell r="E181">
            <v>59472.665027542258</v>
          </cell>
          <cell r="F181" t="str">
            <v>|</v>
          </cell>
          <cell r="G181">
            <v>47379.390929687586</v>
          </cell>
          <cell r="H181" t="str">
            <v>|</v>
          </cell>
          <cell r="I181">
            <v>38960.095649858791</v>
          </cell>
          <cell r="J181" t="str">
            <v>|</v>
          </cell>
          <cell r="K181">
            <v>31561.524915845628</v>
          </cell>
          <cell r="L181" t="str">
            <v>|</v>
          </cell>
          <cell r="M181">
            <v>34756.607216593395</v>
          </cell>
          <cell r="N181" t="str">
            <v>|</v>
          </cell>
          <cell r="O181">
            <v>43770.43075671995</v>
          </cell>
          <cell r="P181" t="str">
            <v>|</v>
          </cell>
          <cell r="Q181">
            <v>43706.88760338031</v>
          </cell>
          <cell r="R181" t="str">
            <v>|</v>
          </cell>
          <cell r="S181">
            <v>43575.98028441624</v>
          </cell>
          <cell r="T181" t="str">
            <v>|</v>
          </cell>
          <cell r="U181">
            <v>43919.526669097329</v>
          </cell>
          <cell r="V181" t="str">
            <v>|</v>
          </cell>
          <cell r="W181">
            <v>37961.590122156449</v>
          </cell>
          <cell r="X181" t="str">
            <v>|</v>
          </cell>
          <cell r="Y181">
            <v>38531.458693449975</v>
          </cell>
          <cell r="Z181" t="str">
            <v>|</v>
          </cell>
          <cell r="AA181">
            <v>28784.468765043777</v>
          </cell>
        </row>
        <row r="182">
          <cell r="A182" t="str">
            <v>1980-81 .....</v>
          </cell>
          <cell r="B182" t="str">
            <v>|</v>
          </cell>
          <cell r="C182">
            <v>41132.781898989902</v>
          </cell>
          <cell r="D182" t="str">
            <v>|</v>
          </cell>
          <cell r="E182">
            <v>57513.075070707077</v>
          </cell>
          <cell r="F182" t="str">
            <v>|</v>
          </cell>
          <cell r="G182">
            <v>45861.941010101014</v>
          </cell>
          <cell r="H182" t="str">
            <v>|</v>
          </cell>
          <cell r="I182">
            <v>37648.138343434344</v>
          </cell>
          <cell r="J182" t="str">
            <v>|</v>
          </cell>
          <cell r="K182">
            <v>30555.428202020201</v>
          </cell>
          <cell r="L182" t="str">
            <v>|</v>
          </cell>
          <cell r="M182">
            <v>33258.39256565657</v>
          </cell>
          <cell r="N182" t="str">
            <v>|</v>
          </cell>
          <cell r="O182">
            <v>42875.103676767678</v>
          </cell>
          <cell r="P182" t="str">
            <v>|</v>
          </cell>
          <cell r="Q182">
            <v>42525.405090909087</v>
          </cell>
          <cell r="R182" t="str">
            <v>|</v>
          </cell>
          <cell r="S182">
            <v>42391.696808080807</v>
          </cell>
          <cell r="T182" t="str">
            <v>|</v>
          </cell>
          <cell r="U182">
            <v>42741.395393939398</v>
          </cell>
          <cell r="V182" t="str">
            <v>|</v>
          </cell>
          <cell r="W182">
            <v>37177.073777777783</v>
          </cell>
          <cell r="X182" t="str">
            <v>|</v>
          </cell>
          <cell r="Y182">
            <v>37697.50755555556</v>
          </cell>
          <cell r="Z182" t="str">
            <v>|</v>
          </cell>
          <cell r="AA182">
            <v>28576.545616161617</v>
          </cell>
        </row>
        <row r="183">
          <cell r="A183" t="str">
            <v>1981-82 .....</v>
          </cell>
          <cell r="B183" t="str">
            <v>|</v>
          </cell>
          <cell r="C183">
            <v>41281.73995834573</v>
          </cell>
          <cell r="D183" t="str">
            <v>|</v>
          </cell>
          <cell r="E183">
            <v>57633.868491520378</v>
          </cell>
          <cell r="F183" t="str">
            <v>|</v>
          </cell>
          <cell r="G183">
            <v>45956.752157096103</v>
          </cell>
          <cell r="H183" t="str">
            <v>|</v>
          </cell>
          <cell r="I183">
            <v>37615.95477536448</v>
          </cell>
          <cell r="J183" t="str">
            <v>|</v>
          </cell>
          <cell r="K183">
            <v>30397.993454329069</v>
          </cell>
          <cell r="L183" t="str">
            <v>|</v>
          </cell>
          <cell r="M183">
            <v>33469.224635525141</v>
          </cell>
          <cell r="N183" t="str">
            <v>|</v>
          </cell>
          <cell r="O183">
            <v>42929.071109788754</v>
          </cell>
          <cell r="P183" t="str">
            <v>|</v>
          </cell>
          <cell r="Q183">
            <v>42648.15587897136</v>
          </cell>
          <cell r="R183" t="str">
            <v>|</v>
          </cell>
          <cell r="S183">
            <v>42516.041358355091</v>
          </cell>
          <cell r="T183" t="str">
            <v>|</v>
          </cell>
          <cell r="U183">
            <v>42853.331746504016</v>
          </cell>
          <cell r="V183" t="str">
            <v>|</v>
          </cell>
          <cell r="W183">
            <v>37382.726222345998</v>
          </cell>
          <cell r="X183" t="str">
            <v>|</v>
          </cell>
          <cell r="Y183">
            <v>37914.303307948307</v>
          </cell>
          <cell r="Z183" t="str">
            <v>|</v>
          </cell>
          <cell r="AA183">
            <v>28371.965486462363</v>
          </cell>
        </row>
        <row r="184">
          <cell r="B184" t="str">
            <v>|</v>
          </cell>
          <cell r="D184" t="str">
            <v>|</v>
          </cell>
          <cell r="F184" t="str">
            <v>|</v>
          </cell>
          <cell r="H184" t="str">
            <v>|</v>
          </cell>
          <cell r="J184" t="str">
            <v>|</v>
          </cell>
          <cell r="L184" t="str">
            <v>|</v>
          </cell>
          <cell r="N184" t="str">
            <v>|</v>
          </cell>
          <cell r="P184" t="str">
            <v>|</v>
          </cell>
          <cell r="R184" t="str">
            <v>|</v>
          </cell>
          <cell r="T184" t="str">
            <v>|</v>
          </cell>
          <cell r="V184" t="str">
            <v>|</v>
          </cell>
          <cell r="X184" t="str">
            <v>|</v>
          </cell>
          <cell r="Z184" t="str">
            <v>|</v>
          </cell>
        </row>
        <row r="185">
          <cell r="A185" t="str">
            <v>1982-83 .....</v>
          </cell>
          <cell r="B185" t="str">
            <v>|</v>
          </cell>
          <cell r="C185">
            <v>42230.505471217526</v>
          </cell>
          <cell r="D185" t="str">
            <v>|</v>
          </cell>
          <cell r="E185">
            <v>58497.447091186958</v>
          </cell>
          <cell r="F185" t="str">
            <v>|</v>
          </cell>
          <cell r="G185">
            <v>46727.516006113096</v>
          </cell>
          <cell r="H185" t="str">
            <v>|</v>
          </cell>
          <cell r="I185">
            <v>38361.660315843095</v>
          </cell>
          <cell r="J185" t="str">
            <v>|</v>
          </cell>
          <cell r="K185">
            <v>31048.798614365769</v>
          </cell>
          <cell r="L185" t="str">
            <v>|</v>
          </cell>
          <cell r="M185">
            <v>34185.994498217013</v>
          </cell>
          <cell r="N185" t="str">
            <v>|</v>
          </cell>
          <cell r="O185">
            <v>43308.916556291391</v>
          </cell>
          <cell r="P185" t="str">
            <v>|</v>
          </cell>
          <cell r="Q185">
            <v>43376.090310748856</v>
          </cell>
          <cell r="R185" t="str">
            <v>|</v>
          </cell>
          <cell r="S185">
            <v>43347.042200713193</v>
          </cell>
          <cell r="T185" t="str">
            <v>|</v>
          </cell>
          <cell r="U185">
            <v>43421.477982679571</v>
          </cell>
          <cell r="V185" t="str">
            <v>|</v>
          </cell>
          <cell r="W185">
            <v>38944.438023433519</v>
          </cell>
          <cell r="X185" t="str">
            <v>|</v>
          </cell>
          <cell r="Y185">
            <v>39550.817320427916</v>
          </cell>
          <cell r="Z185" t="str">
            <v>|</v>
          </cell>
          <cell r="AA185">
            <v>28766.706469689252</v>
          </cell>
        </row>
        <row r="186">
          <cell r="A186" t="str">
            <v>1984-85 ......</v>
          </cell>
          <cell r="B186" t="str">
            <v>|</v>
          </cell>
          <cell r="C186">
            <v>43704.356481700343</v>
          </cell>
          <cell r="D186" t="str">
            <v>|</v>
          </cell>
          <cell r="E186">
            <v>60354.838541321973</v>
          </cell>
          <cell r="F186" t="str">
            <v>|</v>
          </cell>
          <cell r="G186">
            <v>48044.297975739129</v>
          </cell>
          <cell r="H186" t="str">
            <v>|</v>
          </cell>
          <cell r="I186">
            <v>39718.214565979943</v>
          </cell>
          <cell r="J186" t="str">
            <v>|</v>
          </cell>
          <cell r="K186">
            <v>32620.321120954555</v>
          </cell>
          <cell r="L186" t="str">
            <v>|</v>
          </cell>
          <cell r="M186">
            <v>35386.696871424931</v>
          </cell>
          <cell r="N186" t="str">
            <v>|</v>
          </cell>
          <cell r="O186">
            <v>43887.995310446553</v>
          </cell>
          <cell r="P186" t="str">
            <v>|</v>
          </cell>
          <cell r="Q186">
            <v>44757.331417171714</v>
          </cell>
          <cell r="R186" t="str">
            <v>|</v>
          </cell>
          <cell r="S186">
            <v>45173.46711166999</v>
          </cell>
          <cell r="T186" t="str">
            <v>|</v>
          </cell>
          <cell r="U186">
            <v>44093.536017850565</v>
          </cell>
          <cell r="V186" t="str">
            <v>|</v>
          </cell>
          <cell r="W186">
            <v>40747.602862896747</v>
          </cell>
          <cell r="X186" t="str">
            <v>|</v>
          </cell>
          <cell r="Y186">
            <v>41377.703064282818</v>
          </cell>
          <cell r="Z186" t="str">
            <v>|</v>
          </cell>
          <cell r="AA186">
            <v>29609.65518545482</v>
          </cell>
        </row>
        <row r="187">
          <cell r="A187" t="str">
            <v>1985-86 ......</v>
          </cell>
          <cell r="B187" t="str">
            <v>|</v>
          </cell>
          <cell r="C187">
            <v>45156.754845290721</v>
          </cell>
          <cell r="D187" t="str">
            <v>|</v>
          </cell>
          <cell r="E187">
            <v>62639.113226793619</v>
          </cell>
          <cell r="F187" t="str">
            <v>|</v>
          </cell>
          <cell r="G187">
            <v>49617.409044542677</v>
          </cell>
          <cell r="H187" t="str">
            <v>|</v>
          </cell>
          <cell r="I187">
            <v>40882.780006800414</v>
          </cell>
          <cell r="J187" t="str">
            <v>|</v>
          </cell>
          <cell r="K187">
            <v>33138.861611696702</v>
          </cell>
          <cell r="L187" t="str">
            <v>|</v>
          </cell>
          <cell r="M187">
            <v>36472.889493369606</v>
          </cell>
          <cell r="N187" t="str">
            <v>|</v>
          </cell>
          <cell r="O187">
            <v>44493.551853111196</v>
          </cell>
          <cell r="P187" t="str">
            <v>|</v>
          </cell>
          <cell r="Q187">
            <v>46340.6950017001</v>
          </cell>
          <cell r="R187" t="str">
            <v>|</v>
          </cell>
          <cell r="S187">
            <v>46964.59707582456</v>
          </cell>
          <cell r="T187" t="str">
            <v>|</v>
          </cell>
          <cell r="U187">
            <v>45348.346820809253</v>
          </cell>
          <cell r="V187" t="str">
            <v>|</v>
          </cell>
          <cell r="W187">
            <v>41794.888813328806</v>
          </cell>
          <cell r="X187" t="str">
            <v>|</v>
          </cell>
          <cell r="Y187">
            <v>42394.227813668826</v>
          </cell>
          <cell r="Z187" t="str">
            <v>|</v>
          </cell>
          <cell r="AA187">
            <v>30301.007820469233</v>
          </cell>
        </row>
        <row r="188">
          <cell r="A188" t="str">
            <v>1987-88 .....</v>
          </cell>
          <cell r="B188" t="str">
            <v>|</v>
          </cell>
          <cell r="C188">
            <v>46915.160528007698</v>
          </cell>
          <cell r="D188" t="str">
            <v>|</v>
          </cell>
          <cell r="E188">
            <v>65176.454541499486</v>
          </cell>
          <cell r="F188" t="str">
            <v>|</v>
          </cell>
          <cell r="G188">
            <v>51573.914930737243</v>
          </cell>
          <cell r="H188" t="str">
            <v>|</v>
          </cell>
          <cell r="I188">
            <v>42455.591241406022</v>
          </cell>
          <cell r="J188" t="str">
            <v>|</v>
          </cell>
          <cell r="K188">
            <v>33782.439933896829</v>
          </cell>
          <cell r="L188" t="str">
            <v>|</v>
          </cell>
          <cell r="M188">
            <v>37486.616590644771</v>
          </cell>
          <cell r="N188" t="str">
            <v>|</v>
          </cell>
          <cell r="O188">
            <v>45539.466880114545</v>
          </cell>
          <cell r="P188" t="str">
            <v>|</v>
          </cell>
          <cell r="Q188">
            <v>48015.946547884188</v>
          </cell>
          <cell r="R188" t="str">
            <v>|</v>
          </cell>
          <cell r="S188">
            <v>48946.577579806981</v>
          </cell>
          <cell r="T188" t="str">
            <v>|</v>
          </cell>
          <cell r="U188">
            <v>46497.71046770602</v>
          </cell>
          <cell r="V188" t="str">
            <v>|</v>
          </cell>
          <cell r="W188">
            <v>44025.769858945801</v>
          </cell>
          <cell r="X188" t="str">
            <v>|</v>
          </cell>
          <cell r="Y188">
            <v>44525.695619896069</v>
          </cell>
          <cell r="Z188" t="str">
            <v>|</v>
          </cell>
          <cell r="AA188">
            <v>32633.615441722348</v>
          </cell>
        </row>
        <row r="189">
          <cell r="A189" t="str">
            <v>1989-90 ........</v>
          </cell>
          <cell r="B189" t="str">
            <v>|</v>
          </cell>
          <cell r="C189">
            <v>47971.015018270249</v>
          </cell>
          <cell r="D189" t="str">
            <v>|</v>
          </cell>
          <cell r="E189">
            <v>66887.991232764092</v>
          </cell>
          <cell r="F189" t="str">
            <v>|</v>
          </cell>
          <cell r="G189">
            <v>52582.24928801589</v>
          </cell>
          <cell r="H189" t="str">
            <v>|</v>
          </cell>
          <cell r="I189">
            <v>43630.059115123309</v>
          </cell>
          <cell r="J189" t="str">
            <v>|</v>
          </cell>
          <cell r="K189">
            <v>34129.184926514608</v>
          </cell>
          <cell r="L189" t="str">
            <v>|</v>
          </cell>
          <cell r="M189">
            <v>37884.286044458204</v>
          </cell>
          <cell r="N189" t="str">
            <v>|</v>
          </cell>
          <cell r="O189">
            <v>45648.915376725476</v>
          </cell>
          <cell r="P189" t="str">
            <v>|</v>
          </cell>
          <cell r="Q189">
            <v>48831.692091822239</v>
          </cell>
          <cell r="R189" t="str">
            <v>|</v>
          </cell>
          <cell r="S189">
            <v>50106.278238803628</v>
          </cell>
          <cell r="T189" t="str">
            <v>|</v>
          </cell>
          <cell r="U189">
            <v>46741.417072244163</v>
          </cell>
          <cell r="V189" t="str">
            <v>|</v>
          </cell>
          <cell r="W189">
            <v>45819.150637463121</v>
          </cell>
          <cell r="X189" t="str">
            <v>|</v>
          </cell>
          <cell r="Y189">
            <v>46325.072612642252</v>
          </cell>
          <cell r="Z189" t="str">
            <v>|</v>
          </cell>
          <cell r="AA189">
            <v>33683.618841736155</v>
          </cell>
        </row>
        <row r="190">
          <cell r="B190" t="str">
            <v>|</v>
          </cell>
          <cell r="D190" t="str">
            <v>|</v>
          </cell>
          <cell r="F190" t="str">
            <v>|</v>
          </cell>
          <cell r="H190" t="str">
            <v>|</v>
          </cell>
          <cell r="J190" t="str">
            <v>|</v>
          </cell>
          <cell r="L190" t="str">
            <v>|</v>
          </cell>
          <cell r="N190" t="str">
            <v>|</v>
          </cell>
          <cell r="P190" t="str">
            <v>|</v>
          </cell>
          <cell r="R190" t="str">
            <v>|</v>
          </cell>
          <cell r="T190" t="str">
            <v>|</v>
          </cell>
          <cell r="V190" t="str">
            <v>|</v>
          </cell>
          <cell r="X190" t="str">
            <v>|</v>
          </cell>
          <cell r="Z190" t="str">
            <v>|</v>
          </cell>
        </row>
        <row r="191">
          <cell r="A191" t="str">
            <v>1990-91 ....</v>
          </cell>
          <cell r="B191" t="str">
            <v>|</v>
          </cell>
          <cell r="C191">
            <v>47743.172889321417</v>
          </cell>
          <cell r="D191" t="str">
            <v>|</v>
          </cell>
          <cell r="E191">
            <v>66169.413019289888</v>
          </cell>
          <cell r="F191" t="str">
            <v>|</v>
          </cell>
          <cell r="G191">
            <v>52332.347672804499</v>
          </cell>
          <cell r="H191" t="str">
            <v>|</v>
          </cell>
          <cell r="I191">
            <v>43543.291025404738</v>
          </cell>
          <cell r="J191" t="str">
            <v>|</v>
          </cell>
          <cell r="K191">
            <v>33976.038342130996</v>
          </cell>
          <cell r="L191" t="str">
            <v>|</v>
          </cell>
          <cell r="M191">
            <v>37405.463918603527</v>
          </cell>
          <cell r="N191" t="str">
            <v>|</v>
          </cell>
          <cell r="O191">
            <v>45478.547299293037</v>
          </cell>
          <cell r="P191" t="str">
            <v>|</v>
          </cell>
          <cell r="Q191">
            <v>48513.176170050014</v>
          </cell>
          <cell r="R191" t="str">
            <v>|</v>
          </cell>
          <cell r="S191">
            <v>49995.508081910681</v>
          </cell>
          <cell r="T191" t="str">
            <v>|</v>
          </cell>
          <cell r="U191">
            <v>46199.130992224942</v>
          </cell>
          <cell r="V191" t="str">
            <v>|</v>
          </cell>
          <cell r="W191">
            <v>45718.269025515096</v>
          </cell>
          <cell r="X191" t="str">
            <v>|</v>
          </cell>
          <cell r="Y191">
            <v>46435.619006412089</v>
          </cell>
          <cell r="Z191" t="str">
            <v>|</v>
          </cell>
          <cell r="AA191">
            <v>30052.319131064705</v>
          </cell>
        </row>
        <row r="192">
          <cell r="A192" t="str">
            <v>1991-92 .....</v>
          </cell>
          <cell r="B192" t="str">
            <v>|</v>
          </cell>
          <cell r="C192">
            <v>48392.413608487208</v>
          </cell>
          <cell r="D192" t="str">
            <v>|</v>
          </cell>
          <cell r="E192">
            <v>66555.061291418955</v>
          </cell>
          <cell r="F192" t="str">
            <v>|</v>
          </cell>
          <cell r="G192">
            <v>52559.462633999239</v>
          </cell>
          <cell r="H192" t="str">
            <v>|</v>
          </cell>
          <cell r="I192">
            <v>43917.421907136399</v>
          </cell>
          <cell r="J192" t="str">
            <v>|</v>
          </cell>
          <cell r="K192">
            <v>37226.180191696345</v>
          </cell>
          <cell r="L192" t="str">
            <v>|</v>
          </cell>
          <cell r="M192">
            <v>36809.162370845668</v>
          </cell>
          <cell r="N192" t="str">
            <v>|</v>
          </cell>
          <cell r="O192">
            <v>45928.035851293622</v>
          </cell>
          <cell r="P192" t="str">
            <v>|</v>
          </cell>
          <cell r="Q192">
            <v>48735.76338642132</v>
          </cell>
          <cell r="R192" t="str">
            <v>|</v>
          </cell>
          <cell r="S192">
            <v>49811.02812077108</v>
          </cell>
          <cell r="T192" t="str">
            <v>|</v>
          </cell>
          <cell r="U192">
            <v>47081.687306949432</v>
          </cell>
          <cell r="V192" t="str">
            <v>|</v>
          </cell>
          <cell r="W192">
            <v>47482.166064978977</v>
          </cell>
          <cell r="X192" t="str">
            <v>|</v>
          </cell>
          <cell r="Y192">
            <v>48102.404626070558</v>
          </cell>
          <cell r="Z192" t="str">
            <v>|</v>
          </cell>
          <cell r="AA192">
            <v>31824.058879678694</v>
          </cell>
        </row>
        <row r="193">
          <cell r="A193" t="str">
            <v>1992-93 .....</v>
          </cell>
          <cell r="B193" t="str">
            <v>|</v>
          </cell>
          <cell r="C193">
            <v>47990.349140800747</v>
          </cell>
          <cell r="D193" t="str">
            <v>|</v>
          </cell>
          <cell r="E193">
            <v>65957.536518929235</v>
          </cell>
          <cell r="F193" t="str">
            <v>|</v>
          </cell>
          <cell r="G193">
            <v>52336.269522788716</v>
          </cell>
          <cell r="H193" t="str">
            <v>|</v>
          </cell>
          <cell r="I193">
            <v>43799.274038056559</v>
          </cell>
          <cell r="J193" t="str">
            <v>|</v>
          </cell>
          <cell r="K193">
            <v>34632.550943348397</v>
          </cell>
          <cell r="L193" t="str">
            <v>|</v>
          </cell>
          <cell r="M193">
            <v>36160.129160757358</v>
          </cell>
          <cell r="N193" t="str">
            <v>|</v>
          </cell>
          <cell r="O193">
            <v>44748.728228637199</v>
          </cell>
          <cell r="P193" t="str">
            <v>|</v>
          </cell>
          <cell r="Q193">
            <v>47954.104533829086</v>
          </cell>
          <cell r="R193" t="str">
            <v>|</v>
          </cell>
          <cell r="S193">
            <v>49347.194080043722</v>
          </cell>
          <cell r="T193" t="str">
            <v>|</v>
          </cell>
          <cell r="U193">
            <v>45897.060721151036</v>
          </cell>
          <cell r="V193" t="str">
            <v>|</v>
          </cell>
          <cell r="W193">
            <v>48084.508194270122</v>
          </cell>
          <cell r="X193" t="str">
            <v>|</v>
          </cell>
          <cell r="Y193">
            <v>48743.129817732748</v>
          </cell>
          <cell r="Z193" t="str">
            <v>|</v>
          </cell>
          <cell r="AA193">
            <v>31340.981150672702</v>
          </cell>
        </row>
        <row r="194">
          <cell r="A194" t="str">
            <v>1993-94.....</v>
          </cell>
          <cell r="B194" t="str">
            <v>|</v>
          </cell>
          <cell r="C194">
            <v>48818.519146128434</v>
          </cell>
          <cell r="D194" t="str">
            <v>|</v>
          </cell>
          <cell r="E194">
            <v>66717.952045573838</v>
          </cell>
          <cell r="F194" t="str">
            <v>|</v>
          </cell>
          <cell r="G194">
            <v>52619.925878872746</v>
          </cell>
          <cell r="H194" t="str">
            <v>|</v>
          </cell>
          <cell r="I194">
            <v>44078.267483106749</v>
          </cell>
          <cell r="J194" t="str">
            <v>|</v>
          </cell>
          <cell r="K194">
            <v>34289.009862123952</v>
          </cell>
          <cell r="L194" t="str">
            <v>|</v>
          </cell>
          <cell r="M194">
            <v>37837.73165370967</v>
          </cell>
          <cell r="N194" t="str">
            <v>|</v>
          </cell>
          <cell r="O194">
            <v>46887.27822779007</v>
          </cell>
          <cell r="P194" t="str">
            <v>|</v>
          </cell>
          <cell r="Q194">
            <v>48890.754278504079</v>
          </cell>
          <cell r="R194" t="str">
            <v>|</v>
          </cell>
          <cell r="S194">
            <v>50003.127289693664</v>
          </cell>
          <cell r="T194" t="str">
            <v>|</v>
          </cell>
          <cell r="U194">
            <v>47171.3484484902</v>
          </cell>
          <cell r="V194" t="str">
            <v>|</v>
          </cell>
          <cell r="W194">
            <v>48628.282718808092</v>
          </cell>
          <cell r="X194" t="str">
            <v>|</v>
          </cell>
          <cell r="Y194">
            <v>49207.487459617194</v>
          </cell>
          <cell r="Z194" t="str">
            <v>|</v>
          </cell>
          <cell r="AA194">
            <v>31858.740054166068</v>
          </cell>
        </row>
        <row r="195">
          <cell r="A195" t="str">
            <v>1994-95.....</v>
          </cell>
          <cell r="B195" t="str">
            <v>|</v>
          </cell>
          <cell r="C195">
            <v>49011.197410636749</v>
          </cell>
          <cell r="D195" t="str">
            <v>|</v>
          </cell>
          <cell r="E195">
            <v>67001.788133381269</v>
          </cell>
          <cell r="F195" t="str">
            <v>|</v>
          </cell>
          <cell r="G195">
            <v>52869.652583373238</v>
          </cell>
          <cell r="H195" t="str">
            <v>|</v>
          </cell>
          <cell r="I195">
            <v>44251.778642337791</v>
          </cell>
          <cell r="J195" t="str">
            <v>|</v>
          </cell>
          <cell r="K195">
            <v>34442.682496611458</v>
          </cell>
          <cell r="L195" t="str">
            <v>|</v>
          </cell>
          <cell r="M195">
            <v>37527.930329452589</v>
          </cell>
          <cell r="N195" t="str">
            <v>|</v>
          </cell>
          <cell r="O195">
            <v>46164.878355667919</v>
          </cell>
          <cell r="P195" t="str">
            <v>|</v>
          </cell>
          <cell r="Q195">
            <v>49222.512946888455</v>
          </cell>
          <cell r="R195" t="str">
            <v>|</v>
          </cell>
          <cell r="S195">
            <v>50543.529759385819</v>
          </cell>
          <cell r="T195" t="str">
            <v>|</v>
          </cell>
          <cell r="U195">
            <v>47165.905223972448</v>
          </cell>
          <cell r="V195" t="str">
            <v>|</v>
          </cell>
          <cell r="W195">
            <v>48464.506380893152</v>
          </cell>
          <cell r="X195" t="str">
            <v>|</v>
          </cell>
          <cell r="Y195">
            <v>49539.094930299172</v>
          </cell>
          <cell r="Z195" t="str">
            <v>|</v>
          </cell>
          <cell r="AA195">
            <v>27072.402121638555</v>
          </cell>
        </row>
        <row r="196">
          <cell r="B196" t="str">
            <v>|</v>
          </cell>
          <cell r="D196" t="str">
            <v>|</v>
          </cell>
          <cell r="F196" t="str">
            <v>|</v>
          </cell>
          <cell r="H196" t="str">
            <v>|</v>
          </cell>
          <cell r="J196" t="str">
            <v>|</v>
          </cell>
          <cell r="L196" t="str">
            <v>|</v>
          </cell>
          <cell r="N196" t="str">
            <v>|</v>
          </cell>
          <cell r="P196" t="str">
            <v>|</v>
          </cell>
          <cell r="R196" t="str">
            <v>|</v>
          </cell>
          <cell r="T196" t="str">
            <v>|</v>
          </cell>
          <cell r="V196" t="str">
            <v>|</v>
          </cell>
          <cell r="X196" t="str">
            <v>|</v>
          </cell>
          <cell r="Z196" t="str">
            <v>|</v>
          </cell>
        </row>
        <row r="197">
          <cell r="A197" t="str">
            <v>1995-96 .....</v>
          </cell>
          <cell r="B197" t="str">
            <v>|</v>
          </cell>
          <cell r="C197">
            <v>49445.08436899729</v>
          </cell>
          <cell r="D197" t="str">
            <v>|</v>
          </cell>
          <cell r="E197">
            <v>67260.434289686251</v>
          </cell>
          <cell r="F197" t="str">
            <v>|</v>
          </cell>
          <cell r="G197">
            <v>52826.787713415339</v>
          </cell>
          <cell r="H197" t="str">
            <v>|</v>
          </cell>
          <cell r="I197">
            <v>44225.483219953756</v>
          </cell>
          <cell r="J197" t="str">
            <v>|</v>
          </cell>
          <cell r="K197">
            <v>34531.355147357208</v>
          </cell>
          <cell r="L197" t="str">
            <v>|</v>
          </cell>
          <cell r="M197">
            <v>37580.71312801967</v>
          </cell>
          <cell r="N197" t="str">
            <v>|</v>
          </cell>
          <cell r="O197">
            <v>47385.113546606372</v>
          </cell>
          <cell r="P197" t="str">
            <v>|</v>
          </cell>
          <cell r="Q197">
            <v>49444.991242475342</v>
          </cell>
          <cell r="R197" t="str">
            <v>|</v>
          </cell>
          <cell r="S197">
            <v>50730.784475543078</v>
          </cell>
          <cell r="T197" t="str">
            <v>|</v>
          </cell>
          <cell r="U197">
            <v>47386.825686028693</v>
          </cell>
          <cell r="V197" t="str">
            <v>|</v>
          </cell>
          <cell r="W197">
            <v>49445.325039929106</v>
          </cell>
          <cell r="X197" t="str">
            <v>|</v>
          </cell>
          <cell r="Y197">
            <v>49866.194039642935</v>
          </cell>
          <cell r="Z197" t="str">
            <v>|</v>
          </cell>
          <cell r="AA197">
            <v>35374.786307294919</v>
          </cell>
        </row>
        <row r="198">
          <cell r="A198" t="str">
            <v>1996-97 .....</v>
          </cell>
          <cell r="B198" t="str">
            <v>|</v>
          </cell>
          <cell r="C198">
            <v>49703.548917097934</v>
          </cell>
          <cell r="D198" t="str">
            <v>|</v>
          </cell>
          <cell r="E198">
            <v>67460.317085264876</v>
          </cell>
          <cell r="F198" t="str">
            <v>|</v>
          </cell>
          <cell r="G198">
            <v>52817.026222048436</v>
          </cell>
          <cell r="H198" t="str">
            <v>|</v>
          </cell>
          <cell r="I198">
            <v>44125.468669603681</v>
          </cell>
          <cell r="J198" t="str">
            <v>|</v>
          </cell>
          <cell r="K198">
            <v>34559.247428469302</v>
          </cell>
          <cell r="L198" t="str">
            <v>|</v>
          </cell>
          <cell r="M198">
            <v>37470.388579513681</v>
          </cell>
          <cell r="N198" t="str">
            <v>|</v>
          </cell>
          <cell r="O198">
            <v>47628.628740906563</v>
          </cell>
          <cell r="P198" t="str">
            <v>|</v>
          </cell>
          <cell r="Q198">
            <v>49682.197177252296</v>
          </cell>
          <cell r="R198" t="str">
            <v>|</v>
          </cell>
          <cell r="S198">
            <v>50911.635316526379</v>
          </cell>
          <cell r="T198" t="str">
            <v>|</v>
          </cell>
          <cell r="U198">
            <v>47692.184654346733</v>
          </cell>
          <cell r="V198" t="str">
            <v>|</v>
          </cell>
          <cell r="W198">
            <v>49758.46761959773</v>
          </cell>
          <cell r="X198" t="str">
            <v>|</v>
          </cell>
          <cell r="Y198">
            <v>50153.860727873835</v>
          </cell>
          <cell r="Z198" t="str">
            <v>|</v>
          </cell>
          <cell r="AA198">
            <v>34382.114632365905</v>
          </cell>
        </row>
        <row r="199">
          <cell r="A199" t="str">
            <v>1997-98 .......</v>
          </cell>
          <cell r="B199" t="str">
            <v>|</v>
          </cell>
          <cell r="C199">
            <v>50430.506393381336</v>
          </cell>
          <cell r="D199" t="str">
            <v>|</v>
          </cell>
          <cell r="E199">
            <v>68267.013618094148</v>
          </cell>
          <cell r="F199" t="str">
            <v>|</v>
          </cell>
          <cell r="G199">
            <v>53540.008369669828</v>
          </cell>
          <cell r="H199" t="str">
            <v>|</v>
          </cell>
          <cell r="I199">
            <v>44623.144718707343</v>
          </cell>
          <cell r="J199" t="str">
            <v>|</v>
          </cell>
          <cell r="K199">
            <v>35266.881262222945</v>
          </cell>
          <cell r="L199" t="str">
            <v>|</v>
          </cell>
          <cell r="M199">
            <v>37367.693228783304</v>
          </cell>
          <cell r="N199" t="str">
            <v>|</v>
          </cell>
          <cell r="O199">
            <v>47914.161854761071</v>
          </cell>
          <cell r="P199" t="str">
            <v>|</v>
          </cell>
          <cell r="Q199">
            <v>50290.507428499346</v>
          </cell>
          <cell r="R199" t="str">
            <v>|</v>
          </cell>
          <cell r="S199">
            <v>51459.1906128064</v>
          </cell>
          <cell r="T199" t="str">
            <v>|</v>
          </cell>
          <cell r="U199">
            <v>48412.493547281556</v>
          </cell>
          <cell r="V199" t="str">
            <v>|</v>
          </cell>
          <cell r="W199">
            <v>50795.476507788691</v>
          </cell>
          <cell r="X199" t="str">
            <v>|</v>
          </cell>
          <cell r="Y199">
            <v>51192.29659174526</v>
          </cell>
          <cell r="Z199" t="str">
            <v>|</v>
          </cell>
          <cell r="AA199">
            <v>34147.742700483497</v>
          </cell>
        </row>
        <row r="200">
          <cell r="A200" t="str">
            <v>1998-99 .......</v>
          </cell>
          <cell r="B200" t="str">
            <v>|</v>
          </cell>
          <cell r="C200">
            <v>51354.602912531613</v>
          </cell>
          <cell r="D200" t="str">
            <v>|</v>
          </cell>
          <cell r="E200">
            <v>69564.684241146606</v>
          </cell>
          <cell r="F200" t="str">
            <v>|</v>
          </cell>
          <cell r="G200">
            <v>54524.151209715645</v>
          </cell>
          <cell r="H200" t="str">
            <v>|</v>
          </cell>
          <cell r="I200">
            <v>45369.216623303932</v>
          </cell>
          <cell r="J200" t="str">
            <v>|</v>
          </cell>
          <cell r="K200">
            <v>35902.59351664647</v>
          </cell>
          <cell r="L200" t="str">
            <v>|</v>
          </cell>
          <cell r="M200">
            <v>38028.198971727536</v>
          </cell>
          <cell r="N200" t="str">
            <v>|</v>
          </cell>
          <cell r="O200">
            <v>48432.671914553175</v>
          </cell>
          <cell r="P200" t="str">
            <v>|</v>
          </cell>
          <cell r="Q200">
            <v>51166.553543222311</v>
          </cell>
          <cell r="R200" t="str">
            <v>|</v>
          </cell>
          <cell r="S200">
            <v>52365.882351764441</v>
          </cell>
          <cell r="T200" t="str">
            <v>|</v>
          </cell>
          <cell r="U200">
            <v>49227.766220008838</v>
          </cell>
          <cell r="V200" t="str">
            <v>|</v>
          </cell>
          <cell r="W200">
            <v>51845.983846303941</v>
          </cell>
          <cell r="X200" t="str">
            <v>|</v>
          </cell>
          <cell r="Y200">
            <v>52203.109860928162</v>
          </cell>
          <cell r="Z200" t="str">
            <v>|</v>
          </cell>
          <cell r="AA200">
            <v>34139.010365540416</v>
          </cell>
        </row>
        <row r="201">
          <cell r="A201" t="str">
            <v>1999-2000 .......</v>
          </cell>
          <cell r="B201" t="str">
            <v>|</v>
          </cell>
          <cell r="C201">
            <v>51572.719657341753</v>
          </cell>
          <cell r="D201" t="str">
            <v>|</v>
          </cell>
          <cell r="E201">
            <v>70605.469571618538</v>
          </cell>
          <cell r="F201" t="str">
            <v>|</v>
          </cell>
          <cell r="G201">
            <v>54829.247463685002</v>
          </cell>
          <cell r="H201" t="str">
            <v>|</v>
          </cell>
          <cell r="I201">
            <v>45647.225350529079</v>
          </cell>
          <cell r="J201" t="str">
            <v>|</v>
          </cell>
          <cell r="K201">
            <v>36027.067899613845</v>
          </cell>
          <cell r="L201" t="str">
            <v>|</v>
          </cell>
          <cell r="M201">
            <v>38531.743769414126</v>
          </cell>
          <cell r="N201" t="str">
            <v>|</v>
          </cell>
          <cell r="O201">
            <v>48276.025594474515</v>
          </cell>
          <cell r="P201" t="str">
            <v>|</v>
          </cell>
          <cell r="Q201">
            <v>51275.067121927219</v>
          </cell>
          <cell r="R201" t="str">
            <v>|</v>
          </cell>
          <cell r="S201">
            <v>52805.332975993537</v>
          </cell>
          <cell r="T201" t="str">
            <v>|</v>
          </cell>
          <cell r="U201">
            <v>48776.209083312024</v>
          </cell>
          <cell r="V201" t="str">
            <v>|</v>
          </cell>
          <cell r="W201">
            <v>52351.836663311507</v>
          </cell>
          <cell r="X201" t="str">
            <v>|</v>
          </cell>
          <cell r="Y201">
            <v>52683.67881309591</v>
          </cell>
          <cell r="Z201" t="str">
            <v>|</v>
          </cell>
          <cell r="AA201">
            <v>34683.08575479054</v>
          </cell>
        </row>
        <row r="202">
          <cell r="A202" t="str">
            <v>2001-02 .......</v>
          </cell>
          <cell r="B202" t="str">
            <v>|</v>
          </cell>
          <cell r="C202">
            <v>52661.678708100175</v>
          </cell>
          <cell r="D202" t="str">
            <v>|</v>
          </cell>
          <cell r="E202">
            <v>72541.522777408172</v>
          </cell>
          <cell r="F202" t="str">
            <v>|</v>
          </cell>
          <cell r="G202">
            <v>56186.168473796613</v>
          </cell>
          <cell r="H202" t="str">
            <v>|</v>
          </cell>
          <cell r="I202">
            <v>46824.096345805214</v>
          </cell>
          <cell r="J202" t="str">
            <v>|</v>
          </cell>
          <cell r="K202">
            <v>45261.677900515941</v>
          </cell>
          <cell r="L202" t="str">
            <v>|</v>
          </cell>
          <cell r="M202">
            <v>39537.502157272094</v>
          </cell>
          <cell r="N202" t="str">
            <v>|</v>
          </cell>
          <cell r="O202">
            <v>45002.576064489462</v>
          </cell>
          <cell r="P202" t="str">
            <v>|</v>
          </cell>
          <cell r="Q202">
            <v>52122.865958764261</v>
          </cell>
          <cell r="R202" t="str">
            <v>|</v>
          </cell>
          <cell r="S202">
            <v>53895.449696656411</v>
          </cell>
          <cell r="T202" t="str">
            <v>|</v>
          </cell>
          <cell r="U202">
            <v>49289.676392572946</v>
          </cell>
          <cell r="V202" t="str">
            <v>|</v>
          </cell>
          <cell r="W202">
            <v>54149.111062345524</v>
          </cell>
          <cell r="X202" t="str">
            <v>|</v>
          </cell>
          <cell r="Y202">
            <v>54434.360067420464</v>
          </cell>
          <cell r="Z202" t="str">
            <v>|</v>
          </cell>
          <cell r="AA202">
            <v>32920.919860627175</v>
          </cell>
        </row>
        <row r="203">
          <cell r="A203" t="str">
            <v>_</v>
          </cell>
          <cell r="B203" t="str">
            <v>|</v>
          </cell>
          <cell r="C203" t="str">
            <v>_</v>
          </cell>
          <cell r="D203" t="str">
            <v>|</v>
          </cell>
          <cell r="E203" t="str">
            <v>_</v>
          </cell>
          <cell r="F203" t="str">
            <v>|</v>
          </cell>
          <cell r="G203" t="str">
            <v>_</v>
          </cell>
          <cell r="H203" t="str">
            <v>|</v>
          </cell>
          <cell r="I203" t="str">
            <v>_</v>
          </cell>
          <cell r="J203" t="str">
            <v>|</v>
          </cell>
          <cell r="K203" t="str">
            <v>_</v>
          </cell>
          <cell r="L203" t="str">
            <v>|</v>
          </cell>
          <cell r="M203" t="str">
            <v>_</v>
          </cell>
          <cell r="N203" t="str">
            <v>|</v>
          </cell>
          <cell r="O203" t="str">
            <v>_</v>
          </cell>
          <cell r="P203" t="str">
            <v>|</v>
          </cell>
          <cell r="Q203" t="str">
            <v>_</v>
          </cell>
          <cell r="R203" t="str">
            <v>|</v>
          </cell>
          <cell r="S203" t="str">
            <v>_</v>
          </cell>
          <cell r="T203" t="str">
            <v>|</v>
          </cell>
          <cell r="U203" t="str">
            <v>_</v>
          </cell>
          <cell r="V203" t="str">
            <v>|</v>
          </cell>
          <cell r="W203" t="str">
            <v>_</v>
          </cell>
          <cell r="X203" t="str">
            <v>|</v>
          </cell>
          <cell r="Y203" t="str">
            <v>_</v>
          </cell>
          <cell r="Z203" t="str">
            <v>|</v>
          </cell>
          <cell r="AA203" t="str">
            <v>_</v>
          </cell>
        </row>
        <row r="204">
          <cell r="A204" t="str">
            <v xml:space="preserve">NOTE:  Data for 1970-71 to 1995-96 are for institutions of higher education.  Institutions of higher education were  </v>
          </cell>
        </row>
        <row r="205">
          <cell r="A205" t="str">
            <v xml:space="preserve">accredited by an agency or association that was recognized by the U.S. Department of Education, or recognized directly by the  </v>
          </cell>
        </row>
        <row r="206">
          <cell r="A206" t="str">
            <v xml:space="preserve">Secretary of Education.  The new degree-granting classification is very similar to the earlier higher education  </v>
          </cell>
        </row>
        <row r="207">
          <cell r="A207" t="str">
            <v xml:space="preserve">classification, except that it includes some additional institutions, primarily 2-year colleges, and excludes a few higher  </v>
          </cell>
        </row>
        <row r="208">
          <cell r="A208" t="str">
            <v xml:space="preserve">education institutions that did not award associate or higher degrees. Constant dollar data were adjusted by the Consumer Price  </v>
          </cell>
        </row>
        <row r="209">
          <cell r="A209" t="str">
            <v xml:space="preserve">Index prepared by the Bureau of Labor Statistics, averaged on an academic year time frame. Data for 1987-88 and later years  </v>
          </cell>
        </row>
        <row r="210">
          <cell r="A210" t="str">
            <v xml:space="preserve">include imputations for nonrespondent institutions.  </v>
          </cell>
        </row>
        <row r="212">
          <cell r="A212" t="str">
            <v xml:space="preserve">SOURCE: U.S. Department of Education, National Center for Education Statistics, Higher Education General Information  </v>
          </cell>
        </row>
        <row r="213">
          <cell r="A213" t="str">
            <v xml:space="preserve">Survey (HEGIS), "Faculty Salaries, Tenure, and Fringe Benefits" surveys, 1970-71 through 1985-86; and Integrated  </v>
          </cell>
        </row>
        <row r="214">
          <cell r="A214" t="str">
            <v xml:space="preserve">Postsecondary Education Data System (IPEDS), "Salaries, Tenure, and Fringe Benefits of Full-Time Instructional Faculty"  </v>
          </cell>
        </row>
        <row r="215">
          <cell r="A215" t="str">
            <v xml:space="preserve">surveys, 1987-88 through 1999-2000, and Winter 2001-02.  (This table was prepared September 2003.)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ther type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ther typ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7"/>
      <sheetName val="2016-17"/>
      <sheetName val="EnrollmentbySector2016"/>
      <sheetName val="2015-16"/>
      <sheetName val="EnrollmentbySector2015"/>
      <sheetName val="Figure_6B"/>
      <sheetName val="2014-15_new"/>
      <sheetName val="Loan_2014_15_comparison"/>
      <sheetName val="2013-14_updated"/>
      <sheetName val="2013-14"/>
      <sheetName val="2012-13"/>
      <sheetName val="2011-12"/>
      <sheetName val="2010-11"/>
      <sheetName val="2009-10"/>
      <sheetName val="2008-09"/>
      <sheetName val="2007-08"/>
    </sheetNames>
    <sheetDataSet>
      <sheetData sheetId="0"/>
      <sheetData sheetId="1"/>
      <sheetData sheetId="2"/>
      <sheetData sheetId="3"/>
      <sheetData sheetId="4"/>
      <sheetData sheetId="5"/>
      <sheetData sheetId="6"/>
      <sheetData sheetId="7"/>
      <sheetData sheetId="8"/>
      <sheetData sheetId="9"/>
      <sheetData sheetId="10"/>
      <sheetData sheetId="11">
        <row r="32">
          <cell r="B32">
            <v>0.37124452337355318</v>
          </cell>
        </row>
        <row r="33">
          <cell r="B33">
            <v>0.27803570070864625</v>
          </cell>
        </row>
        <row r="34">
          <cell r="B34">
            <v>0.13689623905825171</v>
          </cell>
        </row>
        <row r="35">
          <cell r="B35">
            <v>0.21382353685954883</v>
          </cell>
        </row>
      </sheetData>
      <sheetData sheetId="12">
        <row r="31">
          <cell r="B31">
            <v>0.35414295786732858</v>
          </cell>
          <cell r="D31">
            <v>0.11521622276471441</v>
          </cell>
          <cell r="L31">
            <v>9.3956457079118413E-2</v>
          </cell>
          <cell r="T31">
            <v>1.2788633338842344E-2</v>
          </cell>
          <cell r="X31">
            <v>1.5497356315264468E-5</v>
          </cell>
        </row>
        <row r="32">
          <cell r="B32">
            <v>0.26611250850314666</v>
          </cell>
          <cell r="D32">
            <v>0.36978347658101157</v>
          </cell>
          <cell r="L32">
            <v>0.35318068866525443</v>
          </cell>
          <cell r="T32">
            <v>0.42437158307273232</v>
          </cell>
          <cell r="X32">
            <v>0.23302302471487679</v>
          </cell>
        </row>
        <row r="33">
          <cell r="B33">
            <v>0.12931985104594043</v>
          </cell>
          <cell r="D33">
            <v>0.2779965016076365</v>
          </cell>
          <cell r="L33">
            <v>0.29322167612036187</v>
          </cell>
          <cell r="T33">
            <v>0.40702241081765989</v>
          </cell>
          <cell r="X33">
            <v>0.70476768809168155</v>
          </cell>
        </row>
        <row r="34">
          <cell r="B34">
            <v>0.25042468258358436</v>
          </cell>
          <cell r="D34">
            <v>0.23700379904663751</v>
          </cell>
          <cell r="L34">
            <v>0.25964117813526527</v>
          </cell>
          <cell r="T34">
            <v>0.15581737277076549</v>
          </cell>
          <cell r="X34">
            <v>6.2193789837126402E-2</v>
          </cell>
        </row>
      </sheetData>
      <sheetData sheetId="13">
        <row r="40">
          <cell r="B40">
            <v>0.34963000165681596</v>
          </cell>
          <cell r="D40">
            <v>0.10692712958250479</v>
          </cell>
          <cell r="H40">
            <v>8.538337268889197E-2</v>
          </cell>
          <cell r="L40">
            <v>1.289547380780889E-2</v>
          </cell>
          <cell r="P40">
            <v>2.0911987138868236E-5</v>
          </cell>
          <cell r="AK40">
            <v>0.1597961972812543</v>
          </cell>
          <cell r="AO40">
            <v>1.5624194093277045E-2</v>
          </cell>
          <cell r="AQ40">
            <v>0.18004053992266</v>
          </cell>
        </row>
        <row r="41">
          <cell r="B41">
            <v>0.26688583499278984</v>
          </cell>
          <cell r="D41">
            <v>0.35732387486500883</v>
          </cell>
          <cell r="H41">
            <v>0.34591406400373897</v>
          </cell>
          <cell r="L41">
            <v>0.41844684894436845</v>
          </cell>
          <cell r="P41">
            <v>0.22687038781044569</v>
          </cell>
          <cell r="AK41">
            <v>0.32856621975620942</v>
          </cell>
          <cell r="AO41">
            <v>0.41567509934511343</v>
          </cell>
          <cell r="AQ41">
            <v>0.28948107283355612</v>
          </cell>
        </row>
        <row r="42">
          <cell r="B42">
            <v>0.13183333993236729</v>
          </cell>
          <cell r="D42">
            <v>0.27940079298329801</v>
          </cell>
          <cell r="H42">
            <v>0.28859597484755922</v>
          </cell>
          <cell r="L42">
            <v>0.41355928639018619</v>
          </cell>
          <cell r="P42">
            <v>0.72320487477568485</v>
          </cell>
          <cell r="AK42">
            <v>0.44425026413994617</v>
          </cell>
          <cell r="AO42">
            <v>0.53968394348897719</v>
          </cell>
          <cell r="AQ42">
            <v>0.35831667910615439</v>
          </cell>
        </row>
        <row r="43">
          <cell r="B43">
            <v>0.25165082341802686</v>
          </cell>
          <cell r="D43">
            <v>0.25634820256918839</v>
          </cell>
          <cell r="H43">
            <v>0.28010658845980979</v>
          </cell>
          <cell r="L43">
            <v>0.15509839085763644</v>
          </cell>
          <cell r="P43">
            <v>4.9903825426730615E-2</v>
          </cell>
          <cell r="AK43">
            <v>6.7387318822590137E-2</v>
          </cell>
          <cell r="AO43">
            <v>2.9016763072632401E-2</v>
          </cell>
          <cell r="AQ43">
            <v>0.17216170813762952</v>
          </cell>
        </row>
      </sheetData>
      <sheetData sheetId="14">
        <row r="40">
          <cell r="B40">
            <v>0.33606848519857824</v>
          </cell>
          <cell r="D40">
            <v>9.5034087537089765E-2</v>
          </cell>
          <cell r="H40">
            <v>7.3075746362685379E-2</v>
          </cell>
          <cell r="L40">
            <v>1.3469084642786375E-2</v>
          </cell>
          <cell r="P40">
            <v>2.1569951531964359E-5</v>
          </cell>
          <cell r="AK40">
            <v>0.15644562285799885</v>
          </cell>
          <cell r="AO40">
            <v>1.8658843653068916E-2</v>
          </cell>
          <cell r="AQ40">
            <v>0.17805114188614557</v>
          </cell>
        </row>
        <row r="41">
          <cell r="B41">
            <v>0.28299674625065474</v>
          </cell>
          <cell r="D41">
            <v>0.36819235268314665</v>
          </cell>
          <cell r="H41">
            <v>0.34983999639513841</v>
          </cell>
          <cell r="L41">
            <v>0.40831179152734748</v>
          </cell>
          <cell r="P41">
            <v>0.21596494906595762</v>
          </cell>
          <cell r="AK41">
            <v>0.34647590737919892</v>
          </cell>
          <cell r="AO41">
            <v>0.39444167033523486</v>
          </cell>
          <cell r="AQ41">
            <v>0.29560938132215991</v>
          </cell>
        </row>
        <row r="42">
          <cell r="B42">
            <v>0.14401595157022212</v>
          </cell>
          <cell r="D42">
            <v>0.29427527931022268</v>
          </cell>
          <cell r="H42">
            <v>0.30137995224123754</v>
          </cell>
          <cell r="L42">
            <v>0.42367019992385446</v>
          </cell>
          <cell r="P42">
            <v>0.7396703503931763</v>
          </cell>
          <cell r="AK42">
            <v>0.4376165485293963</v>
          </cell>
          <cell r="AO42">
            <v>0.55712137078392943</v>
          </cell>
          <cell r="AQ42">
            <v>0.36853149422757137</v>
          </cell>
        </row>
        <row r="43">
          <cell r="B43">
            <v>0.23691881698054479</v>
          </cell>
          <cell r="D43">
            <v>0.24249828046954092</v>
          </cell>
          <cell r="H43">
            <v>0.27570430500093868</v>
          </cell>
          <cell r="L43">
            <v>0.15454892390601171</v>
          </cell>
          <cell r="P43">
            <v>4.4343130589334132E-2</v>
          </cell>
          <cell r="AK43">
            <v>5.9461921233405955E-2</v>
          </cell>
          <cell r="AO43">
            <v>2.977811522776673E-2</v>
          </cell>
          <cell r="AQ43">
            <v>0.15780798256412315</v>
          </cell>
        </row>
      </sheetData>
      <sheetData sheetId="15">
        <row r="41">
          <cell r="B41">
            <v>0.32833293746744768</v>
          </cell>
          <cell r="D41">
            <v>8.7180593144903104E-2</v>
          </cell>
          <cell r="H41">
            <v>6.43594870293763E-2</v>
          </cell>
          <cell r="L41">
            <v>1.5162431402315161E-2</v>
          </cell>
          <cell r="P41">
            <v>2.1221761944549673E-5</v>
          </cell>
          <cell r="AK41">
            <v>0.15725271017931713</v>
          </cell>
          <cell r="AO41">
            <v>1.381670721221657E-2</v>
          </cell>
          <cell r="AQ41">
            <v>0.16931464964806026</v>
          </cell>
        </row>
        <row r="42">
          <cell r="B42">
            <v>0.30669139270322715</v>
          </cell>
          <cell r="D42">
            <v>0.38595031907236393</v>
          </cell>
          <cell r="H42">
            <v>0.36419180583209204</v>
          </cell>
          <cell r="L42">
            <v>0.40860605050636389</v>
          </cell>
          <cell r="P42">
            <v>0.20874408770421077</v>
          </cell>
          <cell r="AK42">
            <v>0.34886544738394359</v>
          </cell>
          <cell r="AO42">
            <v>0.43220895441479856</v>
          </cell>
          <cell r="AQ42">
            <v>0.2987395380812497</v>
          </cell>
        </row>
        <row r="43">
          <cell r="B43">
            <v>0.15449616779376535</v>
          </cell>
          <cell r="D43">
            <v>0.31238982630937068</v>
          </cell>
          <cell r="H43">
            <v>0.33194312769279022</v>
          </cell>
          <cell r="L43">
            <v>0.42956196926918938</v>
          </cell>
          <cell r="P43">
            <v>0.75870663185044651</v>
          </cell>
          <cell r="AK43">
            <v>0.43789179459440658</v>
          </cell>
          <cell r="AO43">
            <v>0.51622162426077622</v>
          </cell>
          <cell r="AQ43">
            <v>0.37326615288629711</v>
          </cell>
        </row>
        <row r="44">
          <cell r="B44">
            <v>0.2104795020355596</v>
          </cell>
          <cell r="D44">
            <v>0.21447926147336227</v>
          </cell>
          <cell r="H44">
            <v>0.23950557944574147</v>
          </cell>
          <cell r="L44">
            <v>0.14666954882213151</v>
          </cell>
          <cell r="P44">
            <v>3.2528058683398121E-2</v>
          </cell>
          <cell r="AK44">
            <v>5.5990047842332698E-2</v>
          </cell>
          <cell r="AO44">
            <v>3.7752714112208638E-2</v>
          </cell>
          <cell r="AQ44">
            <v>0.15867965938439293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pendent"/>
      <sheetName val="PercentageDistribution"/>
      <sheetName val="DepStudents"/>
      <sheetName val="Dependent Figures"/>
      <sheetName val="Figures-All"/>
      <sheetName val="Figure1"/>
      <sheetName val="variables"/>
      <sheetName val="Figure2"/>
      <sheetName val="All"/>
      <sheetName val="RaceSector"/>
      <sheetName val="RaceSector2"/>
      <sheetName val="RaceDependency"/>
      <sheetName val="Race_Inc2"/>
      <sheetName val="RaceParentInc"/>
      <sheetName val="RaceParentEd"/>
      <sheetName val="RaceTime"/>
      <sheetName val="RaceAge"/>
    </sheetNames>
    <sheetDataSet>
      <sheetData sheetId="0"/>
      <sheetData sheetId="1"/>
      <sheetData sheetId="2"/>
      <sheetData sheetId="3"/>
      <sheetData sheetId="4">
        <row r="40">
          <cell r="L40" t="str">
            <v>Less than $40,000 (26%)</v>
          </cell>
        </row>
        <row r="41">
          <cell r="L41" t="str">
            <v>$40,000 to $79,999 (20%)</v>
          </cell>
        </row>
        <row r="42">
          <cell r="L42" t="str">
            <v>$80,000 to $119,999 (18%)</v>
          </cell>
        </row>
        <row r="43">
          <cell r="L43" t="str">
            <v>$120,000 to $159,999 (13%)</v>
          </cell>
        </row>
        <row r="44">
          <cell r="L44" t="str">
            <v>$160,000 or Higher (23%)</v>
          </cell>
        </row>
      </sheetData>
      <sheetData sheetId="5"/>
      <sheetData sheetId="6"/>
      <sheetData sheetId="7"/>
      <sheetData sheetId="8"/>
      <sheetData sheetId="9"/>
      <sheetData sheetId="10">
        <row r="11">
          <cell r="H11">
            <v>0.65362025000000012</v>
          </cell>
          <cell r="I11">
            <v>0.27662020999999998</v>
          </cell>
          <cell r="J11">
            <v>6.9759539999999995E-2</v>
          </cell>
        </row>
        <row r="13">
          <cell r="H13">
            <v>0.67192890999999988</v>
          </cell>
          <cell r="I13">
            <v>0.28938382000000001</v>
          </cell>
          <cell r="J13">
            <v>3.8687269999999996E-2</v>
          </cell>
        </row>
        <row r="14">
          <cell r="H14">
            <v>0.58580916999999999</v>
          </cell>
          <cell r="I14">
            <v>0.27077753999999998</v>
          </cell>
          <cell r="J14">
            <v>0.14341329</v>
          </cell>
        </row>
        <row r="15">
          <cell r="H15">
            <v>0.69106979000000002</v>
          </cell>
          <cell r="I15">
            <v>0.22719553000000001</v>
          </cell>
          <cell r="J15">
            <v>8.1734680000000004E-2</v>
          </cell>
        </row>
        <row r="16">
          <cell r="H16">
            <v>0.62747814000000002</v>
          </cell>
          <cell r="I16">
            <v>0.26369062999999998</v>
          </cell>
          <cell r="J16">
            <v>0.10883123</v>
          </cell>
        </row>
        <row r="19">
          <cell r="H19">
            <v>0.57820419000000012</v>
          </cell>
          <cell r="I19">
            <v>0.30354091</v>
          </cell>
          <cell r="J19">
            <v>0.1182549</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ftp://ftp.bls.gov/pub/special.requests/cpi/cpiai.txt"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4947A-A589-43B2-A5EE-9EC60C79AE68}">
  <sheetPr>
    <tabColor theme="0" tint="-0.249977111117893"/>
  </sheetPr>
  <dimension ref="A1:H128"/>
  <sheetViews>
    <sheetView workbookViewId="0">
      <selection activeCell="B50" sqref="B50"/>
    </sheetView>
  </sheetViews>
  <sheetFormatPr defaultRowHeight="12.75" x14ac:dyDescent="0.2"/>
  <cols>
    <col min="1" max="1" width="21.5703125" style="27" customWidth="1"/>
    <col min="2" max="2" width="152.85546875" style="27" customWidth="1"/>
    <col min="3" max="256" width="9.140625" style="23"/>
    <col min="257" max="257" width="21.42578125" style="23" customWidth="1"/>
    <col min="258" max="258" width="61.42578125" style="23" customWidth="1"/>
    <col min="259" max="512" width="9.140625" style="23"/>
    <col min="513" max="513" width="21.42578125" style="23" customWidth="1"/>
    <col min="514" max="514" width="61.42578125" style="23" customWidth="1"/>
    <col min="515" max="768" width="9.140625" style="23"/>
    <col min="769" max="769" width="21.42578125" style="23" customWidth="1"/>
    <col min="770" max="770" width="61.42578125" style="23" customWidth="1"/>
    <col min="771" max="1024" width="9.140625" style="23"/>
    <col min="1025" max="1025" width="21.42578125" style="23" customWidth="1"/>
    <col min="1026" max="1026" width="61.42578125" style="23" customWidth="1"/>
    <col min="1027" max="1280" width="9.140625" style="23"/>
    <col min="1281" max="1281" width="21.42578125" style="23" customWidth="1"/>
    <col min="1282" max="1282" width="61.42578125" style="23" customWidth="1"/>
    <col min="1283" max="1536" width="9.140625" style="23"/>
    <col min="1537" max="1537" width="21.42578125" style="23" customWidth="1"/>
    <col min="1538" max="1538" width="61.42578125" style="23" customWidth="1"/>
    <col min="1539" max="1792" width="9.140625" style="23"/>
    <col min="1793" max="1793" width="21.42578125" style="23" customWidth="1"/>
    <col min="1794" max="1794" width="61.42578125" style="23" customWidth="1"/>
    <col min="1795" max="2048" width="9.140625" style="23"/>
    <col min="2049" max="2049" width="21.42578125" style="23" customWidth="1"/>
    <col min="2050" max="2050" width="61.42578125" style="23" customWidth="1"/>
    <col min="2051" max="2304" width="9.140625" style="23"/>
    <col min="2305" max="2305" width="21.42578125" style="23" customWidth="1"/>
    <col min="2306" max="2306" width="61.42578125" style="23" customWidth="1"/>
    <col min="2307" max="2560" width="9.140625" style="23"/>
    <col min="2561" max="2561" width="21.42578125" style="23" customWidth="1"/>
    <col min="2562" max="2562" width="61.42578125" style="23" customWidth="1"/>
    <col min="2563" max="2816" width="9.140625" style="23"/>
    <col min="2817" max="2817" width="21.42578125" style="23" customWidth="1"/>
    <col min="2818" max="2818" width="61.42578125" style="23" customWidth="1"/>
    <col min="2819" max="3072" width="9.140625" style="23"/>
    <col min="3073" max="3073" width="21.42578125" style="23" customWidth="1"/>
    <col min="3074" max="3074" width="61.42578125" style="23" customWidth="1"/>
    <col min="3075" max="3328" width="9.140625" style="23"/>
    <col min="3329" max="3329" width="21.42578125" style="23" customWidth="1"/>
    <col min="3330" max="3330" width="61.42578125" style="23" customWidth="1"/>
    <col min="3331" max="3584" width="9.140625" style="23"/>
    <col min="3585" max="3585" width="21.42578125" style="23" customWidth="1"/>
    <col min="3586" max="3586" width="61.42578125" style="23" customWidth="1"/>
    <col min="3587" max="3840" width="9.140625" style="23"/>
    <col min="3841" max="3841" width="21.42578125" style="23" customWidth="1"/>
    <col min="3842" max="3842" width="61.42578125" style="23" customWidth="1"/>
    <col min="3843" max="4096" width="9.140625" style="23"/>
    <col min="4097" max="4097" width="21.42578125" style="23" customWidth="1"/>
    <col min="4098" max="4098" width="61.42578125" style="23" customWidth="1"/>
    <col min="4099" max="4352" width="9.140625" style="23"/>
    <col min="4353" max="4353" width="21.42578125" style="23" customWidth="1"/>
    <col min="4354" max="4354" width="61.42578125" style="23" customWidth="1"/>
    <col min="4355" max="4608" width="9.140625" style="23"/>
    <col min="4609" max="4609" width="21.42578125" style="23" customWidth="1"/>
    <col min="4610" max="4610" width="61.42578125" style="23" customWidth="1"/>
    <col min="4611" max="4864" width="9.140625" style="23"/>
    <col min="4865" max="4865" width="21.42578125" style="23" customWidth="1"/>
    <col min="4866" max="4866" width="61.42578125" style="23" customWidth="1"/>
    <col min="4867" max="5120" width="9.140625" style="23"/>
    <col min="5121" max="5121" width="21.42578125" style="23" customWidth="1"/>
    <col min="5122" max="5122" width="61.42578125" style="23" customWidth="1"/>
    <col min="5123" max="5376" width="9.140625" style="23"/>
    <col min="5377" max="5377" width="21.42578125" style="23" customWidth="1"/>
    <col min="5378" max="5378" width="61.42578125" style="23" customWidth="1"/>
    <col min="5379" max="5632" width="9.140625" style="23"/>
    <col min="5633" max="5633" width="21.42578125" style="23" customWidth="1"/>
    <col min="5634" max="5634" width="61.42578125" style="23" customWidth="1"/>
    <col min="5635" max="5888" width="9.140625" style="23"/>
    <col min="5889" max="5889" width="21.42578125" style="23" customWidth="1"/>
    <col min="5890" max="5890" width="61.42578125" style="23" customWidth="1"/>
    <col min="5891" max="6144" width="9.140625" style="23"/>
    <col min="6145" max="6145" width="21.42578125" style="23" customWidth="1"/>
    <col min="6146" max="6146" width="61.42578125" style="23" customWidth="1"/>
    <col min="6147" max="6400" width="9.140625" style="23"/>
    <col min="6401" max="6401" width="21.42578125" style="23" customWidth="1"/>
    <col min="6402" max="6402" width="61.42578125" style="23" customWidth="1"/>
    <col min="6403" max="6656" width="9.140625" style="23"/>
    <col min="6657" max="6657" width="21.42578125" style="23" customWidth="1"/>
    <col min="6658" max="6658" width="61.42578125" style="23" customWidth="1"/>
    <col min="6659" max="6912" width="9.140625" style="23"/>
    <col min="6913" max="6913" width="21.42578125" style="23" customWidth="1"/>
    <col min="6914" max="6914" width="61.42578125" style="23" customWidth="1"/>
    <col min="6915" max="7168" width="9.140625" style="23"/>
    <col min="7169" max="7169" width="21.42578125" style="23" customWidth="1"/>
    <col min="7170" max="7170" width="61.42578125" style="23" customWidth="1"/>
    <col min="7171" max="7424" width="9.140625" style="23"/>
    <col min="7425" max="7425" width="21.42578125" style="23" customWidth="1"/>
    <col min="7426" max="7426" width="61.42578125" style="23" customWidth="1"/>
    <col min="7427" max="7680" width="9.140625" style="23"/>
    <col min="7681" max="7681" width="21.42578125" style="23" customWidth="1"/>
    <col min="7682" max="7682" width="61.42578125" style="23" customWidth="1"/>
    <col min="7683" max="7936" width="9.140625" style="23"/>
    <col min="7937" max="7937" width="21.42578125" style="23" customWidth="1"/>
    <col min="7938" max="7938" width="61.42578125" style="23" customWidth="1"/>
    <col min="7939" max="8192" width="9.140625" style="23"/>
    <col min="8193" max="8193" width="21.42578125" style="23" customWidth="1"/>
    <col min="8194" max="8194" width="61.42578125" style="23" customWidth="1"/>
    <col min="8195" max="8448" width="9.140625" style="23"/>
    <col min="8449" max="8449" width="21.42578125" style="23" customWidth="1"/>
    <col min="8450" max="8450" width="61.42578125" style="23" customWidth="1"/>
    <col min="8451" max="8704" width="9.140625" style="23"/>
    <col min="8705" max="8705" width="21.42578125" style="23" customWidth="1"/>
    <col min="8706" max="8706" width="61.42578125" style="23" customWidth="1"/>
    <col min="8707" max="8960" width="9.140625" style="23"/>
    <col min="8961" max="8961" width="21.42578125" style="23" customWidth="1"/>
    <col min="8962" max="8962" width="61.42578125" style="23" customWidth="1"/>
    <col min="8963" max="9216" width="9.140625" style="23"/>
    <col min="9217" max="9217" width="21.42578125" style="23" customWidth="1"/>
    <col min="9218" max="9218" width="61.42578125" style="23" customWidth="1"/>
    <col min="9219" max="9472" width="9.140625" style="23"/>
    <col min="9473" max="9473" width="21.42578125" style="23" customWidth="1"/>
    <col min="9474" max="9474" width="61.42578125" style="23" customWidth="1"/>
    <col min="9475" max="9728" width="9.140625" style="23"/>
    <col min="9729" max="9729" width="21.42578125" style="23" customWidth="1"/>
    <col min="9730" max="9730" width="61.42578125" style="23" customWidth="1"/>
    <col min="9731" max="9984" width="9.140625" style="23"/>
    <col min="9985" max="9985" width="21.42578125" style="23" customWidth="1"/>
    <col min="9986" max="9986" width="61.42578125" style="23" customWidth="1"/>
    <col min="9987" max="10240" width="9.140625" style="23"/>
    <col min="10241" max="10241" width="21.42578125" style="23" customWidth="1"/>
    <col min="10242" max="10242" width="61.42578125" style="23" customWidth="1"/>
    <col min="10243" max="10496" width="9.140625" style="23"/>
    <col min="10497" max="10497" width="21.42578125" style="23" customWidth="1"/>
    <col min="10498" max="10498" width="61.42578125" style="23" customWidth="1"/>
    <col min="10499" max="10752" width="9.140625" style="23"/>
    <col min="10753" max="10753" width="21.42578125" style="23" customWidth="1"/>
    <col min="10754" max="10754" width="61.42578125" style="23" customWidth="1"/>
    <col min="10755" max="11008" width="9.140625" style="23"/>
    <col min="11009" max="11009" width="21.42578125" style="23" customWidth="1"/>
    <col min="11010" max="11010" width="61.42578125" style="23" customWidth="1"/>
    <col min="11011" max="11264" width="9.140625" style="23"/>
    <col min="11265" max="11265" width="21.42578125" style="23" customWidth="1"/>
    <col min="11266" max="11266" width="61.42578125" style="23" customWidth="1"/>
    <col min="11267" max="11520" width="9.140625" style="23"/>
    <col min="11521" max="11521" width="21.42578125" style="23" customWidth="1"/>
    <col min="11522" max="11522" width="61.42578125" style="23" customWidth="1"/>
    <col min="11523" max="11776" width="9.140625" style="23"/>
    <col min="11777" max="11777" width="21.42578125" style="23" customWidth="1"/>
    <col min="11778" max="11778" width="61.42578125" style="23" customWidth="1"/>
    <col min="11779" max="12032" width="9.140625" style="23"/>
    <col min="12033" max="12033" width="21.42578125" style="23" customWidth="1"/>
    <col min="12034" max="12034" width="61.42578125" style="23" customWidth="1"/>
    <col min="12035" max="12288" width="9.140625" style="23"/>
    <col min="12289" max="12289" width="21.42578125" style="23" customWidth="1"/>
    <col min="12290" max="12290" width="61.42578125" style="23" customWidth="1"/>
    <col min="12291" max="12544" width="9.140625" style="23"/>
    <col min="12545" max="12545" width="21.42578125" style="23" customWidth="1"/>
    <col min="12546" max="12546" width="61.42578125" style="23" customWidth="1"/>
    <col min="12547" max="12800" width="9.140625" style="23"/>
    <col min="12801" max="12801" width="21.42578125" style="23" customWidth="1"/>
    <col min="12802" max="12802" width="61.42578125" style="23" customWidth="1"/>
    <col min="12803" max="13056" width="9.140625" style="23"/>
    <col min="13057" max="13057" width="21.42578125" style="23" customWidth="1"/>
    <col min="13058" max="13058" width="61.42578125" style="23" customWidth="1"/>
    <col min="13059" max="13312" width="9.140625" style="23"/>
    <col min="13313" max="13313" width="21.42578125" style="23" customWidth="1"/>
    <col min="13314" max="13314" width="61.42578125" style="23" customWidth="1"/>
    <col min="13315" max="13568" width="9.140625" style="23"/>
    <col min="13569" max="13569" width="21.42578125" style="23" customWidth="1"/>
    <col min="13570" max="13570" width="61.42578125" style="23" customWidth="1"/>
    <col min="13571" max="13824" width="9.140625" style="23"/>
    <col min="13825" max="13825" width="21.42578125" style="23" customWidth="1"/>
    <col min="13826" max="13826" width="61.42578125" style="23" customWidth="1"/>
    <col min="13827" max="14080" width="9.140625" style="23"/>
    <col min="14081" max="14081" width="21.42578125" style="23" customWidth="1"/>
    <col min="14082" max="14082" width="61.42578125" style="23" customWidth="1"/>
    <col min="14083" max="14336" width="9.140625" style="23"/>
    <col min="14337" max="14337" width="21.42578125" style="23" customWidth="1"/>
    <col min="14338" max="14338" width="61.42578125" style="23" customWidth="1"/>
    <col min="14339" max="14592" width="9.140625" style="23"/>
    <col min="14593" max="14593" width="21.42578125" style="23" customWidth="1"/>
    <col min="14594" max="14594" width="61.42578125" style="23" customWidth="1"/>
    <col min="14595" max="14848" width="9.140625" style="23"/>
    <col min="14849" max="14849" width="21.42578125" style="23" customWidth="1"/>
    <col min="14850" max="14850" width="61.42578125" style="23" customWidth="1"/>
    <col min="14851" max="15104" width="9.140625" style="23"/>
    <col min="15105" max="15105" width="21.42578125" style="23" customWidth="1"/>
    <col min="15106" max="15106" width="61.42578125" style="23" customWidth="1"/>
    <col min="15107" max="15360" width="9.140625" style="23"/>
    <col min="15361" max="15361" width="21.42578125" style="23" customWidth="1"/>
    <col min="15362" max="15362" width="61.42578125" style="23" customWidth="1"/>
    <col min="15363" max="15616" width="9.140625" style="23"/>
    <col min="15617" max="15617" width="21.42578125" style="23" customWidth="1"/>
    <col min="15618" max="15618" width="61.42578125" style="23" customWidth="1"/>
    <col min="15619" max="15872" width="9.140625" style="23"/>
    <col min="15873" max="15873" width="21.42578125" style="23" customWidth="1"/>
    <col min="15874" max="15874" width="61.42578125" style="23" customWidth="1"/>
    <col min="15875" max="16128" width="9.140625" style="23"/>
    <col min="16129" max="16129" width="21.42578125" style="23" customWidth="1"/>
    <col min="16130" max="16130" width="61.42578125" style="23" customWidth="1"/>
    <col min="16131" max="16384" width="9.140625" style="23"/>
  </cols>
  <sheetData>
    <row r="1" spans="1:8" ht="21.75" customHeight="1" x14ac:dyDescent="0.2">
      <c r="A1" s="20" t="s">
        <v>101</v>
      </c>
      <c r="B1" s="21"/>
      <c r="C1" s="22"/>
      <c r="H1" s="22"/>
    </row>
    <row r="2" spans="1:8" ht="19.5" customHeight="1" x14ac:dyDescent="0.2">
      <c r="A2" s="24" t="s">
        <v>91</v>
      </c>
      <c r="B2" s="21"/>
      <c r="C2" s="22"/>
      <c r="H2" s="22"/>
    </row>
    <row r="3" spans="1:8" s="25" customFormat="1" ht="27" customHeight="1" x14ac:dyDescent="0.2">
      <c r="A3" s="25" t="s">
        <v>716</v>
      </c>
      <c r="B3" s="25" t="s">
        <v>102</v>
      </c>
    </row>
    <row r="4" spans="1:8" s="25" customFormat="1" ht="15" customHeight="1" x14ac:dyDescent="0.2">
      <c r="A4" s="810" t="s">
        <v>718</v>
      </c>
      <c r="B4" s="25" t="s">
        <v>708</v>
      </c>
    </row>
    <row r="5" spans="1:8" s="25" customFormat="1" ht="15" customHeight="1" x14ac:dyDescent="0.2">
      <c r="A5" s="810" t="s">
        <v>719</v>
      </c>
      <c r="B5" s="25" t="s">
        <v>709</v>
      </c>
    </row>
    <row r="6" spans="1:8" s="25" customFormat="1" ht="15" customHeight="1" x14ac:dyDescent="0.2">
      <c r="A6" s="810" t="s">
        <v>717</v>
      </c>
      <c r="B6" s="25" t="s">
        <v>710</v>
      </c>
    </row>
    <row r="7" spans="1:8" s="25" customFormat="1" ht="15" customHeight="1" x14ac:dyDescent="0.2">
      <c r="A7" s="810" t="s">
        <v>720</v>
      </c>
      <c r="B7" s="25" t="s">
        <v>711</v>
      </c>
    </row>
    <row r="8" spans="1:8" s="25" customFormat="1" ht="15" customHeight="1" x14ac:dyDescent="0.2">
      <c r="A8" s="810" t="s">
        <v>721</v>
      </c>
      <c r="B8" s="25" t="s">
        <v>712</v>
      </c>
    </row>
    <row r="9" spans="1:8" s="25" customFormat="1" ht="15" customHeight="1" x14ac:dyDescent="0.2">
      <c r="A9" s="810" t="s">
        <v>722</v>
      </c>
      <c r="B9" s="25" t="s">
        <v>255</v>
      </c>
    </row>
    <row r="10" spans="1:8" s="25" customFormat="1" ht="15" customHeight="1" x14ac:dyDescent="0.2">
      <c r="A10" s="810" t="s">
        <v>723</v>
      </c>
      <c r="B10" s="25" t="s">
        <v>92</v>
      </c>
    </row>
    <row r="11" spans="1:8" s="25" customFormat="1" ht="15" customHeight="1" x14ac:dyDescent="0.2">
      <c r="A11" s="810" t="s">
        <v>724</v>
      </c>
      <c r="B11" s="25" t="s">
        <v>256</v>
      </c>
    </row>
    <row r="12" spans="1:8" s="25" customFormat="1" ht="15" customHeight="1" x14ac:dyDescent="0.2">
      <c r="A12" s="808" t="s">
        <v>725</v>
      </c>
      <c r="B12" s="808" t="s">
        <v>257</v>
      </c>
    </row>
    <row r="13" spans="1:8" s="25" customFormat="1" ht="15" customHeight="1" x14ac:dyDescent="0.2">
      <c r="A13" s="810" t="s">
        <v>726</v>
      </c>
      <c r="B13" s="25" t="s">
        <v>258</v>
      </c>
    </row>
    <row r="14" spans="1:8" s="25" customFormat="1" ht="15" customHeight="1" x14ac:dyDescent="0.2">
      <c r="A14" s="810" t="s">
        <v>727</v>
      </c>
      <c r="B14" s="25" t="s">
        <v>259</v>
      </c>
    </row>
    <row r="15" spans="1:8" s="25" customFormat="1" ht="15" customHeight="1" x14ac:dyDescent="0.2">
      <c r="A15" s="810" t="s">
        <v>728</v>
      </c>
      <c r="B15" s="25" t="s">
        <v>93</v>
      </c>
    </row>
    <row r="16" spans="1:8" s="25" customFormat="1" ht="15" customHeight="1" x14ac:dyDescent="0.2">
      <c r="A16" s="810" t="s">
        <v>713</v>
      </c>
      <c r="B16" s="25" t="s">
        <v>714</v>
      </c>
    </row>
    <row r="17" spans="1:2" s="25" customFormat="1" ht="15.75" customHeight="1" x14ac:dyDescent="0.2">
      <c r="A17" s="808" t="s">
        <v>751</v>
      </c>
      <c r="B17" s="808" t="s">
        <v>610</v>
      </c>
    </row>
    <row r="18" spans="1:2" s="25" customFormat="1" ht="15" customHeight="1" x14ac:dyDescent="0.2">
      <c r="A18" s="25" t="s">
        <v>752</v>
      </c>
      <c r="B18" s="25" t="s">
        <v>611</v>
      </c>
    </row>
    <row r="19" spans="1:2" s="25" customFormat="1" ht="15" customHeight="1" x14ac:dyDescent="0.2">
      <c r="A19" s="25" t="s">
        <v>753</v>
      </c>
      <c r="B19" s="25" t="s">
        <v>612</v>
      </c>
    </row>
    <row r="20" spans="1:2" s="25" customFormat="1" ht="15" customHeight="1" x14ac:dyDescent="0.2">
      <c r="A20" s="25" t="s">
        <v>754</v>
      </c>
      <c r="B20" s="25" t="s">
        <v>613</v>
      </c>
    </row>
    <row r="21" spans="1:2" s="25" customFormat="1" ht="15" customHeight="1" x14ac:dyDescent="0.2">
      <c r="A21" s="25" t="s">
        <v>755</v>
      </c>
      <c r="B21" s="25" t="s">
        <v>614</v>
      </c>
    </row>
    <row r="22" spans="1:2" s="25" customFormat="1" ht="15" customHeight="1" x14ac:dyDescent="0.2">
      <c r="A22" s="25" t="s">
        <v>756</v>
      </c>
      <c r="B22" s="25" t="s">
        <v>615</v>
      </c>
    </row>
    <row r="23" spans="1:2" s="25" customFormat="1" ht="15" customHeight="1" x14ac:dyDescent="0.2">
      <c r="A23" s="25" t="s">
        <v>757</v>
      </c>
      <c r="B23" s="25" t="s">
        <v>616</v>
      </c>
    </row>
    <row r="24" spans="1:2" s="25" customFormat="1" ht="15" customHeight="1" x14ac:dyDescent="0.2">
      <c r="A24" s="25" t="s">
        <v>758</v>
      </c>
      <c r="B24" s="25" t="s">
        <v>617</v>
      </c>
    </row>
    <row r="25" spans="1:2" s="25" customFormat="1" ht="15" customHeight="1" x14ac:dyDescent="0.2">
      <c r="A25" s="25" t="s">
        <v>759</v>
      </c>
      <c r="B25" s="25" t="s">
        <v>743</v>
      </c>
    </row>
    <row r="26" spans="1:2" s="25" customFormat="1" ht="15" customHeight="1" x14ac:dyDescent="0.2">
      <c r="A26" s="25" t="s">
        <v>760</v>
      </c>
      <c r="B26" s="25" t="s">
        <v>618</v>
      </c>
    </row>
    <row r="27" spans="1:2" s="25" customFormat="1" ht="15" customHeight="1" x14ac:dyDescent="0.2">
      <c r="A27" s="25" t="s">
        <v>761</v>
      </c>
      <c r="B27" s="25" t="s">
        <v>745</v>
      </c>
    </row>
    <row r="28" spans="1:2" s="25" customFormat="1" ht="15" customHeight="1" x14ac:dyDescent="0.2">
      <c r="A28" s="25" t="s">
        <v>762</v>
      </c>
      <c r="B28" s="25" t="s">
        <v>619</v>
      </c>
    </row>
    <row r="29" spans="1:2" s="25" customFormat="1" ht="15" customHeight="1" x14ac:dyDescent="0.2">
      <c r="A29" s="25" t="s">
        <v>763</v>
      </c>
      <c r="B29" s="25" t="s">
        <v>750</v>
      </c>
    </row>
    <row r="30" spans="1:2" s="25" customFormat="1" ht="15" customHeight="1" x14ac:dyDescent="0.2">
      <c r="A30" s="25" t="s">
        <v>764</v>
      </c>
      <c r="B30" s="25" t="s">
        <v>790</v>
      </c>
    </row>
    <row r="31" spans="1:2" s="25" customFormat="1" ht="15" customHeight="1" x14ac:dyDescent="0.2">
      <c r="A31" s="25" t="s">
        <v>765</v>
      </c>
      <c r="B31" s="25" t="s">
        <v>791</v>
      </c>
    </row>
    <row r="32" spans="1:2" s="25" customFormat="1" ht="15" customHeight="1" x14ac:dyDescent="0.2">
      <c r="A32" s="808" t="s">
        <v>766</v>
      </c>
      <c r="B32" s="808" t="s">
        <v>621</v>
      </c>
    </row>
    <row r="33" spans="1:2" s="25" customFormat="1" ht="15" customHeight="1" x14ac:dyDescent="0.2">
      <c r="A33" s="808" t="s">
        <v>767</v>
      </c>
      <c r="B33" s="808" t="s">
        <v>620</v>
      </c>
    </row>
    <row r="34" spans="1:2" s="25" customFormat="1" ht="15.75" customHeight="1" x14ac:dyDescent="0.2">
      <c r="A34" s="808" t="s">
        <v>768</v>
      </c>
      <c r="B34" s="808" t="s">
        <v>622</v>
      </c>
    </row>
    <row r="35" spans="1:2" s="25" customFormat="1" ht="15" customHeight="1" x14ac:dyDescent="0.2">
      <c r="A35" s="808" t="s">
        <v>769</v>
      </c>
      <c r="B35" s="808" t="s">
        <v>623</v>
      </c>
    </row>
    <row r="36" spans="1:2" s="25" customFormat="1" ht="15" customHeight="1" x14ac:dyDescent="0.2">
      <c r="A36" s="808" t="s">
        <v>770</v>
      </c>
      <c r="B36" s="808" t="s">
        <v>796</v>
      </c>
    </row>
    <row r="37" spans="1:2" s="25" customFormat="1" ht="15" customHeight="1" x14ac:dyDescent="0.2">
      <c r="A37" s="808" t="s">
        <v>771</v>
      </c>
      <c r="B37" s="808" t="s">
        <v>624</v>
      </c>
    </row>
    <row r="38" spans="1:2" s="25" customFormat="1" ht="15" customHeight="1" x14ac:dyDescent="0.2">
      <c r="A38" s="808" t="s">
        <v>772</v>
      </c>
      <c r="B38" s="808" t="s">
        <v>625</v>
      </c>
    </row>
    <row r="39" spans="1:2" s="25" customFormat="1" ht="15" customHeight="1" x14ac:dyDescent="0.2">
      <c r="A39" s="808" t="s">
        <v>773</v>
      </c>
      <c r="B39" s="808" t="s">
        <v>798</v>
      </c>
    </row>
    <row r="40" spans="1:2" s="25" customFormat="1" ht="15" customHeight="1" x14ac:dyDescent="0.2">
      <c r="A40" s="808" t="s">
        <v>774</v>
      </c>
      <c r="B40" s="808" t="s">
        <v>784</v>
      </c>
    </row>
    <row r="41" spans="1:2" s="25" customFormat="1" ht="15" customHeight="1" x14ac:dyDescent="0.2">
      <c r="A41" s="808" t="s">
        <v>775</v>
      </c>
      <c r="B41" s="808" t="s">
        <v>785</v>
      </c>
    </row>
    <row r="42" spans="1:2" s="25" customFormat="1" ht="15" customHeight="1" x14ac:dyDescent="0.2">
      <c r="A42" s="808" t="s">
        <v>776</v>
      </c>
      <c r="B42" s="808" t="s">
        <v>626</v>
      </c>
    </row>
    <row r="43" spans="1:2" s="25" customFormat="1" ht="15" customHeight="1" x14ac:dyDescent="0.2">
      <c r="A43" s="808" t="s">
        <v>777</v>
      </c>
      <c r="B43" s="808" t="s">
        <v>627</v>
      </c>
    </row>
    <row r="44" spans="1:2" s="25" customFormat="1" ht="15" customHeight="1" x14ac:dyDescent="0.2">
      <c r="A44" s="808" t="s">
        <v>778</v>
      </c>
      <c r="B44" s="808" t="s">
        <v>628</v>
      </c>
    </row>
    <row r="45" spans="1:2" s="25" customFormat="1" ht="15" customHeight="1" x14ac:dyDescent="0.2">
      <c r="A45" s="808" t="s">
        <v>779</v>
      </c>
      <c r="B45" s="808" t="s">
        <v>799</v>
      </c>
    </row>
    <row r="46" spans="1:2" s="25" customFormat="1" ht="15" customHeight="1" x14ac:dyDescent="0.2">
      <c r="A46" s="808" t="s">
        <v>780</v>
      </c>
      <c r="B46" s="808" t="s">
        <v>801</v>
      </c>
    </row>
    <row r="47" spans="1:2" s="25" customFormat="1" ht="15" customHeight="1" x14ac:dyDescent="0.2"/>
    <row r="48" spans="1:2" s="25" customFormat="1" ht="15" customHeight="1" x14ac:dyDescent="0.2">
      <c r="A48" s="25" t="s">
        <v>802</v>
      </c>
      <c r="B48" s="25" t="s">
        <v>629</v>
      </c>
    </row>
    <row r="49" spans="1:2" s="25" customFormat="1" ht="15" customHeight="1" x14ac:dyDescent="0.2">
      <c r="A49" s="25" t="s">
        <v>803</v>
      </c>
      <c r="B49" s="25" t="s">
        <v>94</v>
      </c>
    </row>
    <row r="50" spans="1:2" s="25" customFormat="1" ht="15" customHeight="1" x14ac:dyDescent="0.2">
      <c r="A50" s="25" t="s">
        <v>804</v>
      </c>
      <c r="B50" s="25" t="s">
        <v>95</v>
      </c>
    </row>
    <row r="51" spans="1:2" s="25" customFormat="1" ht="15" customHeight="1" x14ac:dyDescent="0.2">
      <c r="A51" s="25" t="s">
        <v>805</v>
      </c>
      <c r="B51" s="25" t="s">
        <v>96</v>
      </c>
    </row>
    <row r="52" spans="1:2" s="25" customFormat="1" ht="15" customHeight="1" x14ac:dyDescent="0.2">
      <c r="A52" s="25" t="s">
        <v>806</v>
      </c>
      <c r="B52" s="25" t="s">
        <v>630</v>
      </c>
    </row>
    <row r="53" spans="1:2" s="25" customFormat="1" ht="15" customHeight="1" x14ac:dyDescent="0.2">
      <c r="A53" s="25" t="s">
        <v>807</v>
      </c>
      <c r="B53" s="25" t="s">
        <v>631</v>
      </c>
    </row>
    <row r="54" spans="1:2" s="25" customFormat="1" ht="15" customHeight="1" x14ac:dyDescent="0.2">
      <c r="A54" s="25" t="s">
        <v>808</v>
      </c>
      <c r="B54" s="25" t="s">
        <v>97</v>
      </c>
    </row>
    <row r="55" spans="1:2" s="25" customFormat="1" ht="12" customHeight="1" x14ac:dyDescent="0.2">
      <c r="A55" s="25" t="s">
        <v>809</v>
      </c>
      <c r="B55" s="25" t="s">
        <v>98</v>
      </c>
    </row>
    <row r="56" spans="1:2" ht="12.6" customHeight="1" x14ac:dyDescent="0.2">
      <c r="A56" s="26" t="s">
        <v>810</v>
      </c>
      <c r="B56" s="26" t="s">
        <v>99</v>
      </c>
    </row>
    <row r="57" spans="1:2" ht="12.6" customHeight="1" x14ac:dyDescent="0.2">
      <c r="A57" s="26" t="s">
        <v>811</v>
      </c>
      <c r="B57" s="26" t="s">
        <v>100</v>
      </c>
    </row>
    <row r="58" spans="1:2" x14ac:dyDescent="0.2">
      <c r="A58" s="26"/>
      <c r="B58" s="26"/>
    </row>
    <row r="59" spans="1:2" x14ac:dyDescent="0.2">
      <c r="A59" s="26"/>
      <c r="B59" s="26"/>
    </row>
    <row r="60" spans="1:2" x14ac:dyDescent="0.2">
      <c r="A60" s="26"/>
      <c r="B60" s="26"/>
    </row>
    <row r="61" spans="1:2" s="25" customFormat="1" ht="15" customHeight="1" x14ac:dyDescent="0.2"/>
    <row r="62" spans="1:2" s="25" customFormat="1" ht="15" customHeight="1" x14ac:dyDescent="0.2"/>
    <row r="63" spans="1:2" x14ac:dyDescent="0.2">
      <c r="A63" s="26"/>
      <c r="B63" s="26"/>
    </row>
    <row r="64" spans="1:2" x14ac:dyDescent="0.2">
      <c r="A64" s="26"/>
      <c r="B64" s="26"/>
    </row>
    <row r="65" spans="1:2" x14ac:dyDescent="0.2">
      <c r="A65" s="26"/>
      <c r="B65" s="26"/>
    </row>
    <row r="66" spans="1:2" x14ac:dyDescent="0.2">
      <c r="A66" s="26"/>
      <c r="B66" s="26"/>
    </row>
    <row r="67" spans="1:2" x14ac:dyDescent="0.2">
      <c r="A67" s="26"/>
      <c r="B67" s="26"/>
    </row>
    <row r="68" spans="1:2" x14ac:dyDescent="0.2">
      <c r="A68" s="26"/>
      <c r="B68" s="26"/>
    </row>
    <row r="69" spans="1:2" x14ac:dyDescent="0.2">
      <c r="A69" s="26"/>
      <c r="B69" s="26"/>
    </row>
    <row r="70" spans="1:2" x14ac:dyDescent="0.2">
      <c r="A70" s="26"/>
      <c r="B70" s="26"/>
    </row>
    <row r="71" spans="1:2" x14ac:dyDescent="0.2">
      <c r="A71" s="26"/>
      <c r="B71" s="26"/>
    </row>
    <row r="72" spans="1:2" x14ac:dyDescent="0.2">
      <c r="A72" s="26"/>
      <c r="B72" s="26"/>
    </row>
    <row r="73" spans="1:2" x14ac:dyDescent="0.2">
      <c r="A73" s="26"/>
      <c r="B73" s="26"/>
    </row>
    <row r="74" spans="1:2" x14ac:dyDescent="0.2">
      <c r="A74" s="26"/>
      <c r="B74" s="26"/>
    </row>
    <row r="75" spans="1:2" x14ac:dyDescent="0.2">
      <c r="A75" s="26"/>
      <c r="B75" s="26"/>
    </row>
    <row r="76" spans="1:2" x14ac:dyDescent="0.2">
      <c r="A76" s="26"/>
      <c r="B76" s="26"/>
    </row>
    <row r="77" spans="1:2" x14ac:dyDescent="0.2">
      <c r="A77" s="26"/>
      <c r="B77" s="26"/>
    </row>
    <row r="78" spans="1:2" x14ac:dyDescent="0.2">
      <c r="A78" s="26"/>
      <c r="B78" s="26"/>
    </row>
    <row r="79" spans="1:2" x14ac:dyDescent="0.2">
      <c r="A79" s="26"/>
      <c r="B79" s="26"/>
    </row>
    <row r="80" spans="1:2" x14ac:dyDescent="0.2">
      <c r="A80" s="26"/>
      <c r="B80" s="26"/>
    </row>
    <row r="81" spans="1:2" x14ac:dyDescent="0.2">
      <c r="A81" s="26"/>
      <c r="B81" s="26"/>
    </row>
    <row r="82" spans="1:2" x14ac:dyDescent="0.2">
      <c r="A82" s="26"/>
      <c r="B82" s="26"/>
    </row>
    <row r="83" spans="1:2" x14ac:dyDescent="0.2">
      <c r="A83" s="26"/>
      <c r="B83" s="26"/>
    </row>
    <row r="84" spans="1:2" x14ac:dyDescent="0.2">
      <c r="A84" s="26"/>
      <c r="B84" s="26"/>
    </row>
    <row r="85" spans="1:2" x14ac:dyDescent="0.2">
      <c r="A85" s="26"/>
      <c r="B85" s="26"/>
    </row>
    <row r="86" spans="1:2" x14ac:dyDescent="0.2">
      <c r="A86" s="26"/>
      <c r="B86" s="26"/>
    </row>
    <row r="87" spans="1:2" x14ac:dyDescent="0.2">
      <c r="A87" s="26"/>
      <c r="B87" s="26"/>
    </row>
    <row r="88" spans="1:2" x14ac:dyDescent="0.2">
      <c r="A88" s="26"/>
      <c r="B88" s="26"/>
    </row>
    <row r="89" spans="1:2" x14ac:dyDescent="0.2">
      <c r="A89" s="26"/>
      <c r="B89" s="26"/>
    </row>
    <row r="90" spans="1:2" x14ac:dyDescent="0.2">
      <c r="A90" s="26"/>
      <c r="B90" s="26"/>
    </row>
    <row r="91" spans="1:2" x14ac:dyDescent="0.2">
      <c r="A91" s="26"/>
      <c r="B91" s="26"/>
    </row>
    <row r="92" spans="1:2" x14ac:dyDescent="0.2">
      <c r="A92" s="26"/>
      <c r="B92" s="26"/>
    </row>
    <row r="93" spans="1:2" x14ac:dyDescent="0.2">
      <c r="A93" s="26"/>
      <c r="B93" s="26"/>
    </row>
    <row r="94" spans="1:2" x14ac:dyDescent="0.2">
      <c r="A94" s="26"/>
      <c r="B94" s="26"/>
    </row>
    <row r="95" spans="1:2" x14ac:dyDescent="0.2">
      <c r="A95" s="26"/>
      <c r="B95" s="26"/>
    </row>
    <row r="96" spans="1:2" x14ac:dyDescent="0.2">
      <c r="A96" s="26"/>
      <c r="B96" s="26"/>
    </row>
    <row r="97" spans="1:2" x14ac:dyDescent="0.2">
      <c r="A97" s="26"/>
      <c r="B97" s="26"/>
    </row>
    <row r="98" spans="1:2" x14ac:dyDescent="0.2">
      <c r="A98" s="26"/>
      <c r="B98" s="26"/>
    </row>
    <row r="99" spans="1:2" x14ac:dyDescent="0.2">
      <c r="A99" s="26"/>
      <c r="B99" s="26"/>
    </row>
    <row r="100" spans="1:2" x14ac:dyDescent="0.2">
      <c r="A100" s="26"/>
      <c r="B100" s="26"/>
    </row>
    <row r="101" spans="1:2" x14ac:dyDescent="0.2">
      <c r="A101" s="26"/>
      <c r="B101" s="26"/>
    </row>
    <row r="102" spans="1:2" x14ac:dyDescent="0.2">
      <c r="A102" s="26"/>
      <c r="B102" s="26"/>
    </row>
    <row r="103" spans="1:2" x14ac:dyDescent="0.2">
      <c r="A103" s="26"/>
      <c r="B103" s="26"/>
    </row>
    <row r="104" spans="1:2" x14ac:dyDescent="0.2">
      <c r="A104" s="26"/>
      <c r="B104" s="26"/>
    </row>
    <row r="105" spans="1:2" x14ac:dyDescent="0.2">
      <c r="A105" s="26"/>
      <c r="B105" s="26"/>
    </row>
    <row r="106" spans="1:2" x14ac:dyDescent="0.2">
      <c r="A106" s="26"/>
      <c r="B106" s="26"/>
    </row>
    <row r="107" spans="1:2" x14ac:dyDescent="0.2">
      <c r="A107" s="26"/>
      <c r="B107" s="26"/>
    </row>
    <row r="108" spans="1:2" x14ac:dyDescent="0.2">
      <c r="A108" s="26"/>
      <c r="B108" s="26"/>
    </row>
    <row r="109" spans="1:2" x14ac:dyDescent="0.2">
      <c r="A109" s="26"/>
      <c r="B109" s="26"/>
    </row>
    <row r="110" spans="1:2" x14ac:dyDescent="0.2">
      <c r="A110" s="26"/>
      <c r="B110" s="26"/>
    </row>
    <row r="111" spans="1:2" x14ac:dyDescent="0.2">
      <c r="A111" s="26"/>
      <c r="B111" s="26"/>
    </row>
    <row r="112" spans="1:2" x14ac:dyDescent="0.2">
      <c r="A112" s="26"/>
      <c r="B112" s="26"/>
    </row>
    <row r="113" spans="1:2" x14ac:dyDescent="0.2">
      <c r="A113" s="26"/>
      <c r="B113" s="26"/>
    </row>
    <row r="114" spans="1:2" x14ac:dyDescent="0.2">
      <c r="A114" s="26"/>
      <c r="B114" s="26"/>
    </row>
    <row r="115" spans="1:2" x14ac:dyDescent="0.2">
      <c r="A115" s="26"/>
      <c r="B115" s="26"/>
    </row>
    <row r="116" spans="1:2" x14ac:dyDescent="0.2">
      <c r="A116" s="26"/>
      <c r="B116" s="26"/>
    </row>
    <row r="117" spans="1:2" x14ac:dyDescent="0.2">
      <c r="A117" s="26"/>
      <c r="B117" s="26"/>
    </row>
    <row r="118" spans="1:2" x14ac:dyDescent="0.2">
      <c r="A118" s="26"/>
      <c r="B118" s="26"/>
    </row>
    <row r="119" spans="1:2" x14ac:dyDescent="0.2">
      <c r="A119" s="26"/>
      <c r="B119" s="26"/>
    </row>
    <row r="120" spans="1:2" x14ac:dyDescent="0.2">
      <c r="A120" s="26"/>
      <c r="B120" s="26"/>
    </row>
    <row r="121" spans="1:2" x14ac:dyDescent="0.2">
      <c r="A121" s="26"/>
      <c r="B121" s="26"/>
    </row>
    <row r="122" spans="1:2" x14ac:dyDescent="0.2">
      <c r="A122" s="26"/>
      <c r="B122" s="26"/>
    </row>
    <row r="123" spans="1:2" x14ac:dyDescent="0.2">
      <c r="A123" s="26"/>
      <c r="B123" s="26"/>
    </row>
    <row r="124" spans="1:2" x14ac:dyDescent="0.2">
      <c r="A124" s="26"/>
      <c r="B124" s="26"/>
    </row>
    <row r="125" spans="1:2" x14ac:dyDescent="0.2">
      <c r="A125" s="26"/>
      <c r="B125" s="26"/>
    </row>
    <row r="126" spans="1:2" x14ac:dyDescent="0.2">
      <c r="A126" s="26"/>
      <c r="B126" s="26"/>
    </row>
    <row r="127" spans="1:2" x14ac:dyDescent="0.2">
      <c r="A127" s="26"/>
      <c r="B127" s="26"/>
    </row>
    <row r="128" spans="1:2" x14ac:dyDescent="0.2">
      <c r="A128" s="26"/>
      <c r="B128" s="26"/>
    </row>
  </sheetData>
  <phoneticPr fontId="55"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8A44A-FEA9-4604-8199-3E296DC45672}">
  <sheetPr>
    <tabColor theme="5"/>
    <pageSetUpPr fitToPage="1"/>
  </sheetPr>
  <dimension ref="A1:BD112"/>
  <sheetViews>
    <sheetView topLeftCell="AB1" workbookViewId="0">
      <selection activeCell="Q66" sqref="Q66"/>
    </sheetView>
  </sheetViews>
  <sheetFormatPr defaultColWidth="8.85546875" defaultRowHeight="11.25" x14ac:dyDescent="0.2"/>
  <cols>
    <col min="1" max="1" width="46" style="56" customWidth="1"/>
    <col min="2" max="40" width="9.140625" style="60" customWidth="1"/>
    <col min="41" max="45" width="8.85546875" style="56"/>
    <col min="46" max="48" width="8.5703125" style="56" customWidth="1"/>
    <col min="49" max="49" width="9.42578125" style="56" customWidth="1"/>
    <col min="50" max="53" width="8.85546875" style="56"/>
    <col min="54" max="54" width="12.140625" style="56" bestFit="1" customWidth="1"/>
    <col min="55" max="55" width="11.140625" style="56" bestFit="1" customWidth="1"/>
    <col min="56" max="259" width="8.85546875" style="56"/>
    <col min="260" max="260" width="44.140625" style="56" customWidth="1"/>
    <col min="261" max="299" width="9.140625" style="56" customWidth="1"/>
    <col min="300" max="515" width="8.85546875" style="56"/>
    <col min="516" max="516" width="44.140625" style="56" customWidth="1"/>
    <col min="517" max="555" width="9.140625" style="56" customWidth="1"/>
    <col min="556" max="771" width="8.85546875" style="56"/>
    <col min="772" max="772" width="44.140625" style="56" customWidth="1"/>
    <col min="773" max="811" width="9.140625" style="56" customWidth="1"/>
    <col min="812" max="1027" width="8.85546875" style="56"/>
    <col min="1028" max="1028" width="44.140625" style="56" customWidth="1"/>
    <col min="1029" max="1067" width="9.140625" style="56" customWidth="1"/>
    <col min="1068" max="1283" width="8.85546875" style="56"/>
    <col min="1284" max="1284" width="44.140625" style="56" customWidth="1"/>
    <col min="1285" max="1323" width="9.140625" style="56" customWidth="1"/>
    <col min="1324" max="1539" width="8.85546875" style="56"/>
    <col min="1540" max="1540" width="44.140625" style="56" customWidth="1"/>
    <col min="1541" max="1579" width="9.140625" style="56" customWidth="1"/>
    <col min="1580" max="1795" width="8.85546875" style="56"/>
    <col min="1796" max="1796" width="44.140625" style="56" customWidth="1"/>
    <col min="1797" max="1835" width="9.140625" style="56" customWidth="1"/>
    <col min="1836" max="2051" width="8.85546875" style="56"/>
    <col min="2052" max="2052" width="44.140625" style="56" customWidth="1"/>
    <col min="2053" max="2091" width="9.140625" style="56" customWidth="1"/>
    <col min="2092" max="2307" width="8.85546875" style="56"/>
    <col min="2308" max="2308" width="44.140625" style="56" customWidth="1"/>
    <col min="2309" max="2347" width="9.140625" style="56" customWidth="1"/>
    <col min="2348" max="2563" width="8.85546875" style="56"/>
    <col min="2564" max="2564" width="44.140625" style="56" customWidth="1"/>
    <col min="2565" max="2603" width="9.140625" style="56" customWidth="1"/>
    <col min="2604" max="2819" width="8.85546875" style="56"/>
    <col min="2820" max="2820" width="44.140625" style="56" customWidth="1"/>
    <col min="2821" max="2859" width="9.140625" style="56" customWidth="1"/>
    <col min="2860" max="3075" width="8.85546875" style="56"/>
    <col min="3076" max="3076" width="44.140625" style="56" customWidth="1"/>
    <col min="3077" max="3115" width="9.140625" style="56" customWidth="1"/>
    <col min="3116" max="3331" width="8.85546875" style="56"/>
    <col min="3332" max="3332" width="44.140625" style="56" customWidth="1"/>
    <col min="3333" max="3371" width="9.140625" style="56" customWidth="1"/>
    <col min="3372" max="3587" width="8.85546875" style="56"/>
    <col min="3588" max="3588" width="44.140625" style="56" customWidth="1"/>
    <col min="3589" max="3627" width="9.140625" style="56" customWidth="1"/>
    <col min="3628" max="3843" width="8.85546875" style="56"/>
    <col min="3844" max="3844" width="44.140625" style="56" customWidth="1"/>
    <col min="3845" max="3883" width="9.140625" style="56" customWidth="1"/>
    <col min="3884" max="4099" width="8.85546875" style="56"/>
    <col min="4100" max="4100" width="44.140625" style="56" customWidth="1"/>
    <col min="4101" max="4139" width="9.140625" style="56" customWidth="1"/>
    <col min="4140" max="4355" width="8.85546875" style="56"/>
    <col min="4356" max="4356" width="44.140625" style="56" customWidth="1"/>
    <col min="4357" max="4395" width="9.140625" style="56" customWidth="1"/>
    <col min="4396" max="4611" width="8.85546875" style="56"/>
    <col min="4612" max="4612" width="44.140625" style="56" customWidth="1"/>
    <col min="4613" max="4651" width="9.140625" style="56" customWidth="1"/>
    <col min="4652" max="4867" width="8.85546875" style="56"/>
    <col min="4868" max="4868" width="44.140625" style="56" customWidth="1"/>
    <col min="4869" max="4907" width="9.140625" style="56" customWidth="1"/>
    <col min="4908" max="5123" width="8.85546875" style="56"/>
    <col min="5124" max="5124" width="44.140625" style="56" customWidth="1"/>
    <col min="5125" max="5163" width="9.140625" style="56" customWidth="1"/>
    <col min="5164" max="5379" width="8.85546875" style="56"/>
    <col min="5380" max="5380" width="44.140625" style="56" customWidth="1"/>
    <col min="5381" max="5419" width="9.140625" style="56" customWidth="1"/>
    <col min="5420" max="5635" width="8.85546875" style="56"/>
    <col min="5636" max="5636" width="44.140625" style="56" customWidth="1"/>
    <col min="5637" max="5675" width="9.140625" style="56" customWidth="1"/>
    <col min="5676" max="5891" width="8.85546875" style="56"/>
    <col min="5892" max="5892" width="44.140625" style="56" customWidth="1"/>
    <col min="5893" max="5931" width="9.140625" style="56" customWidth="1"/>
    <col min="5932" max="6147" width="8.85546875" style="56"/>
    <col min="6148" max="6148" width="44.140625" style="56" customWidth="1"/>
    <col min="6149" max="6187" width="9.140625" style="56" customWidth="1"/>
    <col min="6188" max="6403" width="8.85546875" style="56"/>
    <col min="6404" max="6404" width="44.140625" style="56" customWidth="1"/>
    <col min="6405" max="6443" width="9.140625" style="56" customWidth="1"/>
    <col min="6444" max="6659" width="8.85546875" style="56"/>
    <col min="6660" max="6660" width="44.140625" style="56" customWidth="1"/>
    <col min="6661" max="6699" width="9.140625" style="56" customWidth="1"/>
    <col min="6700" max="6915" width="8.85546875" style="56"/>
    <col min="6916" max="6916" width="44.140625" style="56" customWidth="1"/>
    <col min="6917" max="6955" width="9.140625" style="56" customWidth="1"/>
    <col min="6956" max="7171" width="8.85546875" style="56"/>
    <col min="7172" max="7172" width="44.140625" style="56" customWidth="1"/>
    <col min="7173" max="7211" width="9.140625" style="56" customWidth="1"/>
    <col min="7212" max="7427" width="8.85546875" style="56"/>
    <col min="7428" max="7428" width="44.140625" style="56" customWidth="1"/>
    <col min="7429" max="7467" width="9.140625" style="56" customWidth="1"/>
    <col min="7468" max="7683" width="8.85546875" style="56"/>
    <col min="7684" max="7684" width="44.140625" style="56" customWidth="1"/>
    <col min="7685" max="7723" width="9.140625" style="56" customWidth="1"/>
    <col min="7724" max="7939" width="8.85546875" style="56"/>
    <col min="7940" max="7940" width="44.140625" style="56" customWidth="1"/>
    <col min="7941" max="7979" width="9.140625" style="56" customWidth="1"/>
    <col min="7980" max="8195" width="8.85546875" style="56"/>
    <col min="8196" max="8196" width="44.140625" style="56" customWidth="1"/>
    <col min="8197" max="8235" width="9.140625" style="56" customWidth="1"/>
    <col min="8236" max="8451" width="8.85546875" style="56"/>
    <col min="8452" max="8452" width="44.140625" style="56" customWidth="1"/>
    <col min="8453" max="8491" width="9.140625" style="56" customWidth="1"/>
    <col min="8492" max="8707" width="8.85546875" style="56"/>
    <col min="8708" max="8708" width="44.140625" style="56" customWidth="1"/>
    <col min="8709" max="8747" width="9.140625" style="56" customWidth="1"/>
    <col min="8748" max="8963" width="8.85546875" style="56"/>
    <col min="8964" max="8964" width="44.140625" style="56" customWidth="1"/>
    <col min="8965" max="9003" width="9.140625" style="56" customWidth="1"/>
    <col min="9004" max="9219" width="8.85546875" style="56"/>
    <col min="9220" max="9220" width="44.140625" style="56" customWidth="1"/>
    <col min="9221" max="9259" width="9.140625" style="56" customWidth="1"/>
    <col min="9260" max="9475" width="8.85546875" style="56"/>
    <col min="9476" max="9476" width="44.140625" style="56" customWidth="1"/>
    <col min="9477" max="9515" width="9.140625" style="56" customWidth="1"/>
    <col min="9516" max="9731" width="8.85546875" style="56"/>
    <col min="9732" max="9732" width="44.140625" style="56" customWidth="1"/>
    <col min="9733" max="9771" width="9.140625" style="56" customWidth="1"/>
    <col min="9772" max="9987" width="8.85546875" style="56"/>
    <col min="9988" max="9988" width="44.140625" style="56" customWidth="1"/>
    <col min="9989" max="10027" width="9.140625" style="56" customWidth="1"/>
    <col min="10028" max="10243" width="8.85546875" style="56"/>
    <col min="10244" max="10244" width="44.140625" style="56" customWidth="1"/>
    <col min="10245" max="10283" width="9.140625" style="56" customWidth="1"/>
    <col min="10284" max="10499" width="8.85546875" style="56"/>
    <col min="10500" max="10500" width="44.140625" style="56" customWidth="1"/>
    <col min="10501" max="10539" width="9.140625" style="56" customWidth="1"/>
    <col min="10540" max="10755" width="8.85546875" style="56"/>
    <col min="10756" max="10756" width="44.140625" style="56" customWidth="1"/>
    <col min="10757" max="10795" width="9.140625" style="56" customWidth="1"/>
    <col min="10796" max="11011" width="8.85546875" style="56"/>
    <col min="11012" max="11012" width="44.140625" style="56" customWidth="1"/>
    <col min="11013" max="11051" width="9.140625" style="56" customWidth="1"/>
    <col min="11052" max="11267" width="8.85546875" style="56"/>
    <col min="11268" max="11268" width="44.140625" style="56" customWidth="1"/>
    <col min="11269" max="11307" width="9.140625" style="56" customWidth="1"/>
    <col min="11308" max="11523" width="8.85546875" style="56"/>
    <col min="11524" max="11524" width="44.140625" style="56" customWidth="1"/>
    <col min="11525" max="11563" width="9.140625" style="56" customWidth="1"/>
    <col min="11564" max="11779" width="8.85546875" style="56"/>
    <col min="11780" max="11780" width="44.140625" style="56" customWidth="1"/>
    <col min="11781" max="11819" width="9.140625" style="56" customWidth="1"/>
    <col min="11820" max="12035" width="8.85546875" style="56"/>
    <col min="12036" max="12036" width="44.140625" style="56" customWidth="1"/>
    <col min="12037" max="12075" width="9.140625" style="56" customWidth="1"/>
    <col min="12076" max="12291" width="8.85546875" style="56"/>
    <col min="12292" max="12292" width="44.140625" style="56" customWidth="1"/>
    <col min="12293" max="12331" width="9.140625" style="56" customWidth="1"/>
    <col min="12332" max="12547" width="8.85546875" style="56"/>
    <col min="12548" max="12548" width="44.140625" style="56" customWidth="1"/>
    <col min="12549" max="12587" width="9.140625" style="56" customWidth="1"/>
    <col min="12588" max="12803" width="8.85546875" style="56"/>
    <col min="12804" max="12804" width="44.140625" style="56" customWidth="1"/>
    <col min="12805" max="12843" width="9.140625" style="56" customWidth="1"/>
    <col min="12844" max="13059" width="8.85546875" style="56"/>
    <col min="13060" max="13060" width="44.140625" style="56" customWidth="1"/>
    <col min="13061" max="13099" width="9.140625" style="56" customWidth="1"/>
    <col min="13100" max="13315" width="8.85546875" style="56"/>
    <col min="13316" max="13316" width="44.140625" style="56" customWidth="1"/>
    <col min="13317" max="13355" width="9.140625" style="56" customWidth="1"/>
    <col min="13356" max="13571" width="8.85546875" style="56"/>
    <col min="13572" max="13572" width="44.140625" style="56" customWidth="1"/>
    <col min="13573" max="13611" width="9.140625" style="56" customWidth="1"/>
    <col min="13612" max="13827" width="8.85546875" style="56"/>
    <col min="13828" max="13828" width="44.140625" style="56" customWidth="1"/>
    <col min="13829" max="13867" width="9.140625" style="56" customWidth="1"/>
    <col min="13868" max="14083" width="8.85546875" style="56"/>
    <col min="14084" max="14084" width="44.140625" style="56" customWidth="1"/>
    <col min="14085" max="14123" width="9.140625" style="56" customWidth="1"/>
    <col min="14124" max="14339" width="8.85546875" style="56"/>
    <col min="14340" max="14340" width="44.140625" style="56" customWidth="1"/>
    <col min="14341" max="14379" width="9.140625" style="56" customWidth="1"/>
    <col min="14380" max="14595" width="8.85546875" style="56"/>
    <col min="14596" max="14596" width="44.140625" style="56" customWidth="1"/>
    <col min="14597" max="14635" width="9.140625" style="56" customWidth="1"/>
    <col min="14636" max="14851" width="8.85546875" style="56"/>
    <col min="14852" max="14852" width="44.140625" style="56" customWidth="1"/>
    <col min="14853" max="14891" width="9.140625" style="56" customWidth="1"/>
    <col min="14892" max="15107" width="8.85546875" style="56"/>
    <col min="15108" max="15108" width="44.140625" style="56" customWidth="1"/>
    <col min="15109" max="15147" width="9.140625" style="56" customWidth="1"/>
    <col min="15148" max="15363" width="8.85546875" style="56"/>
    <col min="15364" max="15364" width="44.140625" style="56" customWidth="1"/>
    <col min="15365" max="15403" width="9.140625" style="56" customWidth="1"/>
    <col min="15404" max="15619" width="8.85546875" style="56"/>
    <col min="15620" max="15620" width="44.140625" style="56" customWidth="1"/>
    <col min="15621" max="15659" width="9.140625" style="56" customWidth="1"/>
    <col min="15660" max="15875" width="8.85546875" style="56"/>
    <col min="15876" max="15876" width="44.140625" style="56" customWidth="1"/>
    <col min="15877" max="15915" width="9.140625" style="56" customWidth="1"/>
    <col min="15916" max="16131" width="8.85546875" style="56"/>
    <col min="16132" max="16132" width="44.140625" style="56" customWidth="1"/>
    <col min="16133" max="16171" width="9.140625" style="56" customWidth="1"/>
    <col min="16172" max="16384" width="8.85546875" style="56"/>
  </cols>
  <sheetData>
    <row r="1" spans="1:56" ht="24" customHeight="1" x14ac:dyDescent="0.2">
      <c r="A1" s="823" t="s">
        <v>841</v>
      </c>
      <c r="B1" s="823"/>
      <c r="C1" s="823"/>
      <c r="D1" s="823"/>
      <c r="E1" s="823"/>
      <c r="F1" s="823"/>
      <c r="G1" s="823"/>
      <c r="H1" s="823"/>
      <c r="I1" s="823"/>
      <c r="J1" s="823"/>
      <c r="K1" s="823"/>
      <c r="L1" s="823"/>
      <c r="M1" s="823"/>
      <c r="N1" s="823"/>
      <c r="O1" s="823"/>
      <c r="P1" s="823"/>
      <c r="Q1" s="823"/>
      <c r="R1" s="823"/>
      <c r="S1" s="823"/>
      <c r="T1" s="823"/>
      <c r="U1" s="823"/>
      <c r="V1" s="823"/>
      <c r="W1" s="823"/>
      <c r="X1" s="823"/>
      <c r="Y1" s="823"/>
      <c r="Z1" s="823"/>
      <c r="AA1" s="823"/>
      <c r="AB1" s="823"/>
      <c r="AC1" s="823"/>
      <c r="AD1" s="823"/>
      <c r="AE1" s="823"/>
      <c r="AF1" s="823"/>
      <c r="AG1" s="823"/>
      <c r="AH1" s="823"/>
      <c r="AI1" s="823"/>
      <c r="AJ1" s="823"/>
      <c r="AK1" s="823"/>
      <c r="AL1" s="823"/>
      <c r="AM1" s="823"/>
      <c r="AN1" s="823"/>
      <c r="AO1" s="823"/>
      <c r="AP1" s="823"/>
      <c r="AQ1" s="823"/>
      <c r="AR1" s="823"/>
      <c r="AS1" s="823"/>
      <c r="AT1" s="823"/>
      <c r="AU1" s="823"/>
      <c r="AV1" s="823"/>
      <c r="AW1" s="823"/>
      <c r="AX1" s="28" t="s">
        <v>101</v>
      </c>
    </row>
    <row r="2" spans="1:56" s="57" customFormat="1" ht="23.25" customHeight="1" x14ac:dyDescent="0.2">
      <c r="A2" s="679" t="s">
        <v>56</v>
      </c>
      <c r="B2" s="680" t="s">
        <v>6</v>
      </c>
      <c r="C2" s="681" t="s">
        <v>7</v>
      </c>
      <c r="D2" s="680" t="s">
        <v>8</v>
      </c>
      <c r="E2" s="680" t="s">
        <v>9</v>
      </c>
      <c r="F2" s="681" t="s">
        <v>10</v>
      </c>
      <c r="G2" s="681" t="s">
        <v>11</v>
      </c>
      <c r="H2" s="681" t="s">
        <v>12</v>
      </c>
      <c r="I2" s="681" t="s">
        <v>13</v>
      </c>
      <c r="J2" s="681" t="s">
        <v>14</v>
      </c>
      <c r="K2" s="681" t="s">
        <v>15</v>
      </c>
      <c r="L2" s="681" t="s">
        <v>16</v>
      </c>
      <c r="M2" s="681" t="s">
        <v>17</v>
      </c>
      <c r="N2" s="681" t="s">
        <v>18</v>
      </c>
      <c r="O2" s="681" t="s">
        <v>19</v>
      </c>
      <c r="P2" s="682" t="s">
        <v>20</v>
      </c>
      <c r="Q2" s="682" t="s">
        <v>21</v>
      </c>
      <c r="R2" s="682" t="s">
        <v>22</v>
      </c>
      <c r="S2" s="682" t="s">
        <v>23</v>
      </c>
      <c r="T2" s="682" t="s">
        <v>24</v>
      </c>
      <c r="U2" s="682" t="s">
        <v>25</v>
      </c>
      <c r="V2" s="682" t="s">
        <v>26</v>
      </c>
      <c r="W2" s="682" t="s">
        <v>27</v>
      </c>
      <c r="X2" s="682" t="s">
        <v>28</v>
      </c>
      <c r="Y2" s="682" t="s">
        <v>29</v>
      </c>
      <c r="Z2" s="683" t="s">
        <v>30</v>
      </c>
      <c r="AA2" s="683" t="s">
        <v>31</v>
      </c>
      <c r="AB2" s="683" t="s">
        <v>32</v>
      </c>
      <c r="AC2" s="683" t="s">
        <v>33</v>
      </c>
      <c r="AD2" s="683" t="s">
        <v>34</v>
      </c>
      <c r="AE2" s="683" t="s">
        <v>35</v>
      </c>
      <c r="AF2" s="683" t="s">
        <v>36</v>
      </c>
      <c r="AG2" s="683" t="s">
        <v>37</v>
      </c>
      <c r="AH2" s="683" t="s">
        <v>38</v>
      </c>
      <c r="AI2" s="683" t="s">
        <v>39</v>
      </c>
      <c r="AJ2" s="683" t="s">
        <v>40</v>
      </c>
      <c r="AK2" s="683" t="s">
        <v>41</v>
      </c>
      <c r="AL2" s="683" t="s">
        <v>42</v>
      </c>
      <c r="AM2" s="683" t="s">
        <v>43</v>
      </c>
      <c r="AN2" s="683" t="s">
        <v>44</v>
      </c>
      <c r="AO2" s="683" t="s">
        <v>83</v>
      </c>
      <c r="AP2" s="683" t="s">
        <v>185</v>
      </c>
      <c r="AQ2" s="683" t="s">
        <v>47</v>
      </c>
      <c r="AR2" s="683" t="s">
        <v>186</v>
      </c>
      <c r="AS2" s="683" t="s">
        <v>103</v>
      </c>
      <c r="AT2" s="683" t="s">
        <v>50</v>
      </c>
      <c r="AU2" s="683" t="s">
        <v>51</v>
      </c>
      <c r="AV2" s="683" t="s">
        <v>52</v>
      </c>
      <c r="AW2" s="683" t="s">
        <v>213</v>
      </c>
      <c r="AX2" s="28" t="s">
        <v>645</v>
      </c>
    </row>
    <row r="3" spans="1:56" s="57" customFormat="1" ht="12" customHeight="1" x14ac:dyDescent="0.2">
      <c r="A3" s="669" t="s">
        <v>640</v>
      </c>
      <c r="B3" s="670">
        <v>1944</v>
      </c>
      <c r="C3" s="670">
        <v>2011</v>
      </c>
      <c r="D3" s="670">
        <v>1893</v>
      </c>
      <c r="E3" s="670">
        <v>2537.875</v>
      </c>
      <c r="F3" s="670">
        <v>2707.9319999999998</v>
      </c>
      <c r="G3" s="670">
        <v>2709.076</v>
      </c>
      <c r="H3" s="670">
        <v>2522.7460000000001</v>
      </c>
      <c r="I3" s="670">
        <v>2758.9059999999999</v>
      </c>
      <c r="J3" s="670">
        <v>2747.1</v>
      </c>
      <c r="K3" s="670">
        <v>2813.489</v>
      </c>
      <c r="L3" s="670">
        <v>2659.5070000000001</v>
      </c>
      <c r="M3" s="670">
        <v>2881.547</v>
      </c>
      <c r="N3" s="670">
        <v>3198.2860000000001</v>
      </c>
      <c r="O3" s="670">
        <v>3322.1509999999998</v>
      </c>
      <c r="P3" s="670">
        <v>3404.81</v>
      </c>
      <c r="Q3" s="670">
        <v>3786.23</v>
      </c>
      <c r="R3" s="670">
        <v>4002.0450000000001</v>
      </c>
      <c r="S3" s="670">
        <v>3755.6750000000002</v>
      </c>
      <c r="T3" s="670">
        <v>3674.9670000000001</v>
      </c>
      <c r="U3" s="670">
        <v>3611.8209999999999</v>
      </c>
      <c r="V3" s="670">
        <v>3665.654</v>
      </c>
      <c r="W3" s="670">
        <v>3732.8069999999998</v>
      </c>
      <c r="X3" s="670">
        <v>3855.18</v>
      </c>
      <c r="Y3" s="670">
        <v>3763.71</v>
      </c>
      <c r="Z3" s="670">
        <v>3899.433</v>
      </c>
      <c r="AA3" s="670">
        <v>4340.8789999999999</v>
      </c>
      <c r="AB3" s="670">
        <v>4778.5069999999996</v>
      </c>
      <c r="AC3" s="670">
        <v>5139.6379999999999</v>
      </c>
      <c r="AD3" s="670">
        <v>5308.433</v>
      </c>
      <c r="AE3" s="670">
        <v>5167.9790000000003</v>
      </c>
      <c r="AF3" s="670">
        <v>5164.9589999999998</v>
      </c>
      <c r="AG3" s="670">
        <v>5542.893</v>
      </c>
      <c r="AH3" s="670">
        <v>6156.75</v>
      </c>
      <c r="AI3" s="670">
        <v>8094.0240000000003</v>
      </c>
      <c r="AJ3" s="670">
        <v>9308.2340000000004</v>
      </c>
      <c r="AK3" s="670">
        <v>9444.3680000000004</v>
      </c>
      <c r="AL3" s="670">
        <v>8958.7129999999997</v>
      </c>
      <c r="AM3" s="670">
        <v>8662.6530000000002</v>
      </c>
      <c r="AN3" s="670">
        <v>8315.5329999999994</v>
      </c>
      <c r="AO3" s="670">
        <v>7660.0360000000001</v>
      </c>
      <c r="AP3" s="670">
        <v>7194.7610000000004</v>
      </c>
      <c r="AQ3" s="670">
        <v>7112.2030000000004</v>
      </c>
      <c r="AR3" s="670">
        <v>6864.6</v>
      </c>
      <c r="AS3" s="670">
        <v>6746.16</v>
      </c>
      <c r="AT3" s="670">
        <v>6221.4040000000005</v>
      </c>
      <c r="AU3" s="670">
        <v>6079.9669999999996</v>
      </c>
      <c r="AV3" s="670">
        <v>6031.7520000000004</v>
      </c>
      <c r="AW3" s="670">
        <v>6373.3919329974697</v>
      </c>
    </row>
    <row r="4" spans="1:56" s="57" customFormat="1" ht="12" customHeight="1" x14ac:dyDescent="0.2">
      <c r="A4" s="669" t="s">
        <v>203</v>
      </c>
      <c r="B4" s="671">
        <v>1475.444</v>
      </c>
      <c r="C4" s="671">
        <v>1524.34</v>
      </c>
      <c r="D4" s="671">
        <v>1540.895</v>
      </c>
      <c r="E4" s="671">
        <v>2357.2220000000002</v>
      </c>
      <c r="F4" s="672">
        <v>2387.1170000000002</v>
      </c>
      <c r="G4" s="672">
        <v>2299.7179999999998</v>
      </c>
      <c r="H4" s="672">
        <v>2420.5169999999998</v>
      </c>
      <c r="I4" s="672">
        <v>2797.0569999999998</v>
      </c>
      <c r="J4" s="672">
        <v>3052.9990520000001</v>
      </c>
      <c r="K4" s="672">
        <v>3597.3799210000002</v>
      </c>
      <c r="L4" s="672">
        <v>3460.0065509999999</v>
      </c>
      <c r="M4" s="672">
        <v>3754.3294810000002</v>
      </c>
      <c r="N4" s="672">
        <v>4475.6932489999999</v>
      </c>
      <c r="O4" s="672">
        <v>4777.8442320000004</v>
      </c>
      <c r="P4" s="672">
        <v>4935.1910049999997</v>
      </c>
      <c r="Q4" s="672">
        <v>5792.7028289999998</v>
      </c>
      <c r="R4" s="672">
        <v>6175.9023639999996</v>
      </c>
      <c r="S4" s="672">
        <v>5654.4532650000001</v>
      </c>
      <c r="T4" s="672">
        <v>5519.4744920000003</v>
      </c>
      <c r="U4" s="672">
        <v>5471.7077099999997</v>
      </c>
      <c r="V4" s="672">
        <v>5780.0328879999997</v>
      </c>
      <c r="W4" s="672">
        <v>6331.091265</v>
      </c>
      <c r="X4" s="672">
        <v>7232.781489</v>
      </c>
      <c r="Y4" s="672">
        <v>7208.5004909999998</v>
      </c>
      <c r="Z4" s="672">
        <v>7956.3041839999996</v>
      </c>
      <c r="AA4" s="672">
        <v>9975.0923399999992</v>
      </c>
      <c r="AB4" s="672">
        <v>11641.551718000001</v>
      </c>
      <c r="AC4" s="672">
        <v>12707.897337</v>
      </c>
      <c r="AD4" s="671">
        <v>13149.939759999999</v>
      </c>
      <c r="AE4" s="672">
        <v>12693.127982</v>
      </c>
      <c r="AF4" s="672">
        <v>12817.316257</v>
      </c>
      <c r="AG4" s="672">
        <v>14676.345099</v>
      </c>
      <c r="AH4" s="672">
        <v>18291.082120999999</v>
      </c>
      <c r="AI4" s="672">
        <v>29992.440234000002</v>
      </c>
      <c r="AJ4" s="672">
        <v>35676.927368999997</v>
      </c>
      <c r="AK4" s="672">
        <v>33575.066024</v>
      </c>
      <c r="AL4" s="672">
        <v>32060.935590000001</v>
      </c>
      <c r="AM4" s="672">
        <v>31476.774043000001</v>
      </c>
      <c r="AN4" s="672">
        <v>30626.469238999998</v>
      </c>
      <c r="AO4" s="673">
        <v>28558.923713</v>
      </c>
      <c r="AP4" s="673">
        <v>26893.884227999999</v>
      </c>
      <c r="AQ4" s="673">
        <v>28671.733830000001</v>
      </c>
      <c r="AR4" s="673">
        <v>28409.399065000001</v>
      </c>
      <c r="AS4" s="673">
        <v>28417.320803999999</v>
      </c>
      <c r="AT4" s="673">
        <v>26466.246039000001</v>
      </c>
      <c r="AU4" s="673">
        <v>25870.189157000001</v>
      </c>
      <c r="AV4" s="673">
        <v>27210.006344769976</v>
      </c>
      <c r="AW4" s="673">
        <v>31414.607933865922</v>
      </c>
    </row>
    <row r="5" spans="1:56" s="57" customFormat="1" ht="12" customHeight="1" x14ac:dyDescent="0.2">
      <c r="A5" s="669" t="s">
        <v>204</v>
      </c>
      <c r="B5" s="671">
        <v>7901.0674461862918</v>
      </c>
      <c r="C5" s="671">
        <v>7664.5123214521454</v>
      </c>
      <c r="D5" s="671">
        <v>7201.1317222392627</v>
      </c>
      <c r="E5" s="671">
        <v>9893.2542402754825</v>
      </c>
      <c r="F5" s="672">
        <v>8827.1762637621359</v>
      </c>
      <c r="G5" s="672">
        <v>7708.7862930253023</v>
      </c>
      <c r="H5" s="672">
        <v>7642.8639475025911</v>
      </c>
      <c r="I5" s="672">
        <v>8556.9162852811241</v>
      </c>
      <c r="J5" s="672">
        <v>8953.3678262031171</v>
      </c>
      <c r="K5" s="672">
        <v>10187.071158815445</v>
      </c>
      <c r="L5" s="672">
        <v>9619.2601834197267</v>
      </c>
      <c r="M5" s="672">
        <v>10069.997372532236</v>
      </c>
      <c r="N5" s="672">
        <v>11527.91787283853</v>
      </c>
      <c r="O5" s="672">
        <v>11740.473332087613</v>
      </c>
      <c r="P5" s="672">
        <v>11505.451948014614</v>
      </c>
      <c r="Q5" s="672">
        <v>12959.237425858724</v>
      </c>
      <c r="R5" s="672">
        <v>13412.756964472755</v>
      </c>
      <c r="S5" s="672">
        <v>11923.344074408513</v>
      </c>
      <c r="T5" s="672">
        <v>11348.143837121352</v>
      </c>
      <c r="U5" s="672">
        <v>10939.89686779803</v>
      </c>
      <c r="V5" s="672">
        <v>11224.904914208897</v>
      </c>
      <c r="W5" s="672">
        <v>12019.290782729158</v>
      </c>
      <c r="X5" s="672">
        <v>13520.509112032381</v>
      </c>
      <c r="Y5" s="672">
        <v>13183.94067592246</v>
      </c>
      <c r="Z5" s="672">
        <v>14078.407650831408</v>
      </c>
      <c r="AA5" s="672">
        <v>17162.228041686503</v>
      </c>
      <c r="AB5" s="672">
        <v>19717.643644124713</v>
      </c>
      <c r="AC5" s="672">
        <v>21044.139860753119</v>
      </c>
      <c r="AD5" s="671">
        <v>21211.291396249442</v>
      </c>
      <c r="AE5" s="672">
        <v>19803.489413063817</v>
      </c>
      <c r="AF5" s="672">
        <v>19372.330843950465</v>
      </c>
      <c r="AG5" s="672">
        <v>21567.804421465487</v>
      </c>
      <c r="AH5" s="672">
        <v>25885.980708271331</v>
      </c>
      <c r="AI5" s="672">
        <v>42597.577686740595</v>
      </c>
      <c r="AJ5" s="672">
        <v>49853.391437011764</v>
      </c>
      <c r="AK5" s="672">
        <v>45480.729298364662</v>
      </c>
      <c r="AL5" s="672">
        <v>42549.157191146893</v>
      </c>
      <c r="AM5" s="672">
        <v>41170.842706809359</v>
      </c>
      <c r="AN5" s="672">
        <v>39419.211400301509</v>
      </c>
      <c r="AO5" s="673">
        <v>36714.502222197247</v>
      </c>
      <c r="AP5" s="673">
        <v>34143.255455216124</v>
      </c>
      <c r="AQ5" s="673">
        <v>35641.051898941987</v>
      </c>
      <c r="AR5" s="673">
        <v>34472.956603773011</v>
      </c>
      <c r="AS5" s="673">
        <v>33868.873074550698</v>
      </c>
      <c r="AT5" s="673">
        <v>31159.101045069103</v>
      </c>
      <c r="AU5" s="673">
        <v>29090.668253002965</v>
      </c>
      <c r="AV5" s="673">
        <v>28330.092953354979</v>
      </c>
      <c r="AW5" s="673">
        <v>31414.607933865922</v>
      </c>
    </row>
    <row r="6" spans="1:56" s="57" customFormat="1" ht="12.75" x14ac:dyDescent="0.2">
      <c r="A6" s="669" t="s">
        <v>205</v>
      </c>
      <c r="B6" s="674">
        <v>758.97325102880654</v>
      </c>
      <c r="C6" s="674">
        <v>758.00099453008454</v>
      </c>
      <c r="D6" s="674">
        <v>813.99630216587423</v>
      </c>
      <c r="E6" s="674">
        <v>928.81721913017782</v>
      </c>
      <c r="F6" s="674">
        <v>881.52767499331605</v>
      </c>
      <c r="G6" s="674">
        <v>848.89386639577481</v>
      </c>
      <c r="H6" s="674">
        <v>959.4770936114852</v>
      </c>
      <c r="I6" s="674">
        <v>1013.8283073073168</v>
      </c>
      <c r="J6" s="674">
        <v>1111.3534461796078</v>
      </c>
      <c r="K6" s="674">
        <v>1278.6187971589725</v>
      </c>
      <c r="L6" s="674">
        <v>1300.9954668290025</v>
      </c>
      <c r="M6" s="674">
        <v>1302.8867760963121</v>
      </c>
      <c r="N6" s="674">
        <v>1399.4036959171256</v>
      </c>
      <c r="O6" s="674">
        <v>1438.177925085284</v>
      </c>
      <c r="P6" s="674">
        <v>1449.4761836930695</v>
      </c>
      <c r="Q6" s="674">
        <v>1529.9394989210903</v>
      </c>
      <c r="R6" s="674">
        <v>1543.1866368319195</v>
      </c>
      <c r="S6" s="674">
        <v>1505.5757660074419</v>
      </c>
      <c r="T6" s="674">
        <v>1501.9113075028974</v>
      </c>
      <c r="U6" s="674">
        <v>1514.9443203303817</v>
      </c>
      <c r="V6" s="674">
        <v>1576.8080915438279</v>
      </c>
      <c r="W6" s="674">
        <v>1696.0671325894964</v>
      </c>
      <c r="X6" s="674">
        <v>1876.1203080011828</v>
      </c>
      <c r="Y6" s="674">
        <v>1915.2645902580166</v>
      </c>
      <c r="Z6" s="674">
        <v>2040.3746349789826</v>
      </c>
      <c r="AA6" s="674">
        <v>2297.9429604004167</v>
      </c>
      <c r="AB6" s="674">
        <v>2436.2320109607458</v>
      </c>
      <c r="AC6" s="674">
        <v>2472.5277027292586</v>
      </c>
      <c r="AD6" s="674">
        <v>2477.1791901677952</v>
      </c>
      <c r="AE6" s="674">
        <v>2456.1105960376385</v>
      </c>
      <c r="AF6" s="674">
        <v>2481.5910943339536</v>
      </c>
      <c r="AG6" s="674">
        <v>2647.7770902306793</v>
      </c>
      <c r="AH6" s="674">
        <v>2970.8989517196574</v>
      </c>
      <c r="AI6" s="674">
        <v>3705.504237941474</v>
      </c>
      <c r="AJ6" s="674">
        <v>3832.8352476957493</v>
      </c>
      <c r="AK6" s="674">
        <v>3555.0357656541969</v>
      </c>
      <c r="AL6" s="674">
        <v>3578.7434634863289</v>
      </c>
      <c r="AM6" s="674">
        <v>3633.6182510138638</v>
      </c>
      <c r="AN6" s="674">
        <v>3683.0434367827056</v>
      </c>
      <c r="AO6" s="674">
        <v>3728.3015005412508</v>
      </c>
      <c r="AP6" s="674">
        <v>3737.9815991107971</v>
      </c>
      <c r="AQ6" s="674">
        <v>4031.3435696365809</v>
      </c>
      <c r="AR6" s="674">
        <v>4138.5367049791685</v>
      </c>
      <c r="AS6" s="674">
        <v>4212.3698228325447</v>
      </c>
      <c r="AT6" s="674">
        <v>4254.0632370120957</v>
      </c>
      <c r="AU6" s="674">
        <v>4254.9884163844972</v>
      </c>
      <c r="AV6" s="674">
        <v>4511.1281672008354</v>
      </c>
      <c r="AW6" s="674">
        <v>4929.0249625510351</v>
      </c>
    </row>
    <row r="7" spans="1:56" s="57" customFormat="1" ht="12" customHeight="1" x14ac:dyDescent="0.2">
      <c r="A7" s="669" t="s">
        <v>206</v>
      </c>
      <c r="B7" s="674">
        <v>4064.3351060629075</v>
      </c>
      <c r="C7" s="674">
        <v>3811.2940434868947</v>
      </c>
      <c r="D7" s="674">
        <v>3804.0843751924258</v>
      </c>
      <c r="E7" s="674">
        <v>3898.2433099642344</v>
      </c>
      <c r="F7" s="674">
        <v>3259.7481265268611</v>
      </c>
      <c r="G7" s="674">
        <v>2845.5408017439536</v>
      </c>
      <c r="H7" s="674">
        <v>3029.5812370736453</v>
      </c>
      <c r="I7" s="674">
        <v>3101.5613744292568</v>
      </c>
      <c r="J7" s="674">
        <v>3259.2071006527312</v>
      </c>
      <c r="K7" s="674">
        <v>3620.7965123785611</v>
      </c>
      <c r="L7" s="674">
        <v>3616.9335833369591</v>
      </c>
      <c r="M7" s="674">
        <v>3494.6497046663599</v>
      </c>
      <c r="N7" s="674">
        <v>3604.4049446605245</v>
      </c>
      <c r="O7" s="674">
        <v>3533.9975010430335</v>
      </c>
      <c r="P7" s="674">
        <v>3379.175915253601</v>
      </c>
      <c r="Q7" s="674">
        <v>3422.7285256993696</v>
      </c>
      <c r="R7" s="674">
        <v>3351.4757991158908</v>
      </c>
      <c r="S7" s="674">
        <v>3174.7539588512082</v>
      </c>
      <c r="T7" s="674">
        <v>3087.958024418002</v>
      </c>
      <c r="U7" s="674">
        <v>3028.9144638668504</v>
      </c>
      <c r="V7" s="674">
        <v>3062.1834232605961</v>
      </c>
      <c r="W7" s="674">
        <v>3219.9068375967895</v>
      </c>
      <c r="X7" s="674">
        <v>3507.1019023839049</v>
      </c>
      <c r="Y7" s="674">
        <v>3502.9108714333624</v>
      </c>
      <c r="Z7" s="674">
        <v>3610.3730082890024</v>
      </c>
      <c r="AA7" s="674">
        <v>3953.6296776958088</v>
      </c>
      <c r="AB7" s="674">
        <v>4126.31887828661</v>
      </c>
      <c r="AC7" s="674">
        <v>4094.4790004185352</v>
      </c>
      <c r="AD7" s="674">
        <v>3995.7726500926815</v>
      </c>
      <c r="AE7" s="674">
        <v>3831.9601169168482</v>
      </c>
      <c r="AF7" s="674">
        <v>3750.7230636197628</v>
      </c>
      <c r="AG7" s="674">
        <v>3891.0735641957162</v>
      </c>
      <c r="AH7" s="674">
        <v>4204.4878723793126</v>
      </c>
      <c r="AI7" s="674">
        <v>5262.8430168653549</v>
      </c>
      <c r="AJ7" s="674">
        <v>5355.8377923257794</v>
      </c>
      <c r="AK7" s="674">
        <v>4815.6456099936659</v>
      </c>
      <c r="AL7" s="674">
        <v>4749.4720716186466</v>
      </c>
      <c r="AM7" s="674">
        <v>4752.682891350878</v>
      </c>
      <c r="AN7" s="674">
        <v>4740.4311185225906</v>
      </c>
      <c r="AO7" s="674">
        <v>4792.9934300827372</v>
      </c>
      <c r="AP7" s="674">
        <v>4745.5718758713629</v>
      </c>
      <c r="AQ7" s="674">
        <v>5011.2534609799504</v>
      </c>
      <c r="AR7" s="674">
        <v>5021.8449150384595</v>
      </c>
      <c r="AS7" s="674">
        <v>5020.4669137036026</v>
      </c>
      <c r="AT7" s="674">
        <v>5008.3712687793786</v>
      </c>
      <c r="AU7" s="674">
        <v>4784.6753531726354</v>
      </c>
      <c r="AV7" s="674">
        <v>4696.8265527752092</v>
      </c>
      <c r="AW7" s="674">
        <v>4929.0249625510351</v>
      </c>
    </row>
    <row r="8" spans="1:56" s="57" customFormat="1" ht="23.25" customHeight="1" x14ac:dyDescent="0.2">
      <c r="A8" s="679" t="s">
        <v>207</v>
      </c>
      <c r="B8" s="680" t="s">
        <v>6</v>
      </c>
      <c r="C8" s="681" t="s">
        <v>7</v>
      </c>
      <c r="D8" s="680" t="s">
        <v>8</v>
      </c>
      <c r="E8" s="680" t="s">
        <v>9</v>
      </c>
      <c r="F8" s="681" t="s">
        <v>10</v>
      </c>
      <c r="G8" s="681" t="s">
        <v>11</v>
      </c>
      <c r="H8" s="681" t="s">
        <v>12</v>
      </c>
      <c r="I8" s="681" t="s">
        <v>13</v>
      </c>
      <c r="J8" s="681" t="s">
        <v>14</v>
      </c>
      <c r="K8" s="681" t="s">
        <v>15</v>
      </c>
      <c r="L8" s="681" t="s">
        <v>16</v>
      </c>
      <c r="M8" s="681" t="s">
        <v>17</v>
      </c>
      <c r="N8" s="681" t="s">
        <v>18</v>
      </c>
      <c r="O8" s="681" t="s">
        <v>19</v>
      </c>
      <c r="P8" s="682" t="s">
        <v>20</v>
      </c>
      <c r="Q8" s="682" t="s">
        <v>21</v>
      </c>
      <c r="R8" s="682" t="s">
        <v>22</v>
      </c>
      <c r="S8" s="682" t="s">
        <v>23</v>
      </c>
      <c r="T8" s="682" t="s">
        <v>24</v>
      </c>
      <c r="U8" s="682" t="s">
        <v>25</v>
      </c>
      <c r="V8" s="682" t="s">
        <v>26</v>
      </c>
      <c r="W8" s="682" t="s">
        <v>27</v>
      </c>
      <c r="X8" s="682" t="s">
        <v>28</v>
      </c>
      <c r="Y8" s="682" t="s">
        <v>29</v>
      </c>
      <c r="Z8" s="683" t="s">
        <v>30</v>
      </c>
      <c r="AA8" s="683" t="s">
        <v>31</v>
      </c>
      <c r="AB8" s="683" t="s">
        <v>32</v>
      </c>
      <c r="AC8" s="683" t="s">
        <v>33</v>
      </c>
      <c r="AD8" s="683" t="s">
        <v>34</v>
      </c>
      <c r="AE8" s="683" t="s">
        <v>35</v>
      </c>
      <c r="AF8" s="683" t="s">
        <v>36</v>
      </c>
      <c r="AG8" s="683" t="s">
        <v>37</v>
      </c>
      <c r="AH8" s="683" t="s">
        <v>38</v>
      </c>
      <c r="AI8" s="683" t="s">
        <v>39</v>
      </c>
      <c r="AJ8" s="683" t="s">
        <v>40</v>
      </c>
      <c r="AK8" s="683" t="s">
        <v>41</v>
      </c>
      <c r="AL8" s="683" t="s">
        <v>42</v>
      </c>
      <c r="AM8" s="683" t="s">
        <v>43</v>
      </c>
      <c r="AN8" s="683" t="s">
        <v>44</v>
      </c>
      <c r="AO8" s="683" t="s">
        <v>83</v>
      </c>
      <c r="AP8" s="683" t="s">
        <v>185</v>
      </c>
      <c r="AQ8" s="683" t="s">
        <v>47</v>
      </c>
      <c r="AR8" s="683" t="s">
        <v>186</v>
      </c>
      <c r="AS8" s="683" t="s">
        <v>103</v>
      </c>
      <c r="AT8" s="683" t="s">
        <v>50</v>
      </c>
      <c r="AU8" s="683" t="s">
        <v>51</v>
      </c>
      <c r="AV8" s="683" t="s">
        <v>52</v>
      </c>
      <c r="AW8" s="683" t="s">
        <v>213</v>
      </c>
    </row>
    <row r="9" spans="1:56" s="57" customFormat="1" ht="12" customHeight="1" x14ac:dyDescent="0.2">
      <c r="A9" s="669" t="s">
        <v>640</v>
      </c>
      <c r="B9" s="675">
        <v>449.23099999999999</v>
      </c>
      <c r="C9" s="675">
        <v>499.03399999999999</v>
      </c>
      <c r="D9" s="675">
        <v>510.44799999999998</v>
      </c>
      <c r="E9" s="675">
        <v>606.024</v>
      </c>
      <c r="F9" s="675">
        <v>716.52200000000005</v>
      </c>
      <c r="G9" s="675">
        <v>658.89300000000003</v>
      </c>
      <c r="H9" s="675">
        <v>640.65</v>
      </c>
      <c r="I9" s="675">
        <v>648.58199999999999</v>
      </c>
      <c r="J9" s="675">
        <v>652.01400000000001</v>
      </c>
      <c r="K9" s="675">
        <v>685.96100000000001</v>
      </c>
      <c r="L9" s="675">
        <v>631.226</v>
      </c>
      <c r="M9" s="675">
        <v>635.32600000000002</v>
      </c>
      <c r="N9" s="675">
        <v>678.84699999999998</v>
      </c>
      <c r="O9" s="675">
        <v>727.56600000000003</v>
      </c>
      <c r="P9" s="675">
        <v>761.27599999999995</v>
      </c>
      <c r="Q9" s="675">
        <v>881.34400000000005</v>
      </c>
      <c r="R9" s="675">
        <v>976.38499999999999</v>
      </c>
      <c r="S9" s="675">
        <v>1068.1020000000001</v>
      </c>
      <c r="T9" s="675">
        <v>1056.56</v>
      </c>
      <c r="U9" s="675">
        <v>1082.8510000000001</v>
      </c>
      <c r="V9" s="675">
        <v>1191.424</v>
      </c>
      <c r="W9" s="675">
        <v>1115.684</v>
      </c>
      <c r="X9" s="675">
        <v>1162.9359999999999</v>
      </c>
      <c r="Y9" s="675">
        <v>1169.6679999999999</v>
      </c>
      <c r="Z9" s="675">
        <v>1174.249</v>
      </c>
      <c r="AA9" s="675">
        <v>1295.0889999999999</v>
      </c>
      <c r="AB9" s="675">
        <v>1354.7239999999999</v>
      </c>
      <c r="AC9" s="675">
        <v>1389.6079999999999</v>
      </c>
      <c r="AD9" s="675">
        <v>1408.652</v>
      </c>
      <c r="AE9" s="675">
        <v>1419.0550000000001</v>
      </c>
      <c r="AF9" s="675">
        <v>1417.211</v>
      </c>
      <c r="AG9" s="675">
        <v>1450.2460000000001</v>
      </c>
      <c r="AH9" s="675">
        <v>1451.213</v>
      </c>
      <c r="AI9" s="675">
        <v>1593.4670000000001</v>
      </c>
      <c r="AJ9" s="675">
        <v>1633.4</v>
      </c>
      <c r="AK9" s="675">
        <v>1645.9860000000001</v>
      </c>
      <c r="AL9" s="675">
        <v>1632.7539999999999</v>
      </c>
      <c r="AM9" s="675">
        <v>1547.008</v>
      </c>
      <c r="AN9" s="675">
        <v>1619.4680000000001</v>
      </c>
      <c r="AO9" s="675">
        <v>1530.18</v>
      </c>
      <c r="AP9" s="675">
        <v>1483.9639999999999</v>
      </c>
      <c r="AQ9" s="675">
        <v>1498.8420000000001</v>
      </c>
      <c r="AR9" s="675">
        <v>1615.104</v>
      </c>
      <c r="AS9" s="675">
        <v>1585.9169999999999</v>
      </c>
      <c r="AT9" s="675">
        <v>1870.0440000000001</v>
      </c>
      <c r="AU9" s="675">
        <v>1807.0129999999999</v>
      </c>
      <c r="AV9" s="676" t="s">
        <v>193</v>
      </c>
      <c r="AW9" s="676" t="s">
        <v>193</v>
      </c>
    </row>
    <row r="10" spans="1:56" s="57" customFormat="1" ht="12" customHeight="1" x14ac:dyDescent="0.2">
      <c r="A10" s="669" t="s">
        <v>203</v>
      </c>
      <c r="B10" s="671">
        <v>240.09299999999999</v>
      </c>
      <c r="C10" s="671">
        <v>250.09299999999999</v>
      </c>
      <c r="D10" s="671">
        <v>269.96300000000002</v>
      </c>
      <c r="E10" s="671">
        <v>338.42</v>
      </c>
      <c r="F10" s="671">
        <v>368.81099999999998</v>
      </c>
      <c r="G10" s="671">
        <v>366.99</v>
      </c>
      <c r="H10" s="671">
        <v>351.995</v>
      </c>
      <c r="I10" s="671">
        <v>352.99799999999999</v>
      </c>
      <c r="J10" s="671">
        <v>374.59800000000001</v>
      </c>
      <c r="K10" s="671">
        <v>411.471</v>
      </c>
      <c r="L10" s="671">
        <v>392.995</v>
      </c>
      <c r="M10" s="671">
        <v>411.99700000000001</v>
      </c>
      <c r="N10" s="671">
        <v>408.41399999999999</v>
      </c>
      <c r="O10" s="671">
        <v>436.99900000000002</v>
      </c>
      <c r="P10" s="671">
        <v>457.995</v>
      </c>
      <c r="Q10" s="671">
        <v>519.64499999999998</v>
      </c>
      <c r="R10" s="671">
        <v>579.56100000000004</v>
      </c>
      <c r="S10" s="671">
        <v>583.28700000000003</v>
      </c>
      <c r="T10" s="671">
        <v>582.56500000000005</v>
      </c>
      <c r="U10" s="671">
        <v>582.98</v>
      </c>
      <c r="V10" s="671">
        <v>583.14499999999998</v>
      </c>
      <c r="W10" s="671">
        <v>583.20000000000005</v>
      </c>
      <c r="X10" s="671">
        <v>613.78300000000002</v>
      </c>
      <c r="Y10" s="671">
        <v>618.899</v>
      </c>
      <c r="Z10" s="671">
        <v>620.84199999999998</v>
      </c>
      <c r="AA10" s="671">
        <v>690.63</v>
      </c>
      <c r="AB10" s="671">
        <v>724.70699999999999</v>
      </c>
      <c r="AC10" s="671">
        <v>759.18899999999996</v>
      </c>
      <c r="AD10" s="671">
        <v>770.18899999999996</v>
      </c>
      <c r="AE10" s="671">
        <v>778.45799999999997</v>
      </c>
      <c r="AF10" s="671">
        <v>770.75</v>
      </c>
      <c r="AG10" s="671">
        <v>770.69</v>
      </c>
      <c r="AH10" s="671">
        <v>757.26800000000003</v>
      </c>
      <c r="AI10" s="671">
        <v>735.70600000000002</v>
      </c>
      <c r="AJ10" s="671">
        <v>757.32500000000005</v>
      </c>
      <c r="AK10" s="671">
        <v>735.70600000000002</v>
      </c>
      <c r="AL10" s="671">
        <v>733.06100000000004</v>
      </c>
      <c r="AM10" s="671">
        <v>732.85799999999995</v>
      </c>
      <c r="AN10" s="671">
        <v>733.13</v>
      </c>
      <c r="AO10" s="673">
        <v>733.13</v>
      </c>
      <c r="AP10" s="673">
        <v>733.12900000000002</v>
      </c>
      <c r="AQ10" s="673">
        <v>733.06</v>
      </c>
      <c r="AR10" s="673">
        <v>839.31700000000001</v>
      </c>
      <c r="AS10" s="673">
        <v>839.62400000000002</v>
      </c>
      <c r="AT10" s="673">
        <v>864.54399999999998</v>
      </c>
      <c r="AU10" s="673">
        <v>871.173</v>
      </c>
      <c r="AV10" s="673">
        <v>891.23899600000004</v>
      </c>
      <c r="AW10" s="673">
        <v>906.01700300000005</v>
      </c>
    </row>
    <row r="11" spans="1:56" s="57" customFormat="1" ht="12" customHeight="1" x14ac:dyDescent="0.2">
      <c r="A11" s="669" t="s">
        <v>204</v>
      </c>
      <c r="B11" s="671">
        <v>1285.7085639015818</v>
      </c>
      <c r="C11" s="671">
        <v>1257.4890641254124</v>
      </c>
      <c r="D11" s="671">
        <v>1261.6298470245397</v>
      </c>
      <c r="E11" s="671">
        <v>1420.3478077134987</v>
      </c>
      <c r="F11" s="671">
        <v>1363.8039966262136</v>
      </c>
      <c r="G11" s="671">
        <v>1230.1714739273928</v>
      </c>
      <c r="H11" s="671">
        <v>1111.436067253886</v>
      </c>
      <c r="I11" s="671">
        <v>1079.9116124096386</v>
      </c>
      <c r="J11" s="671">
        <v>1098.5636169008662</v>
      </c>
      <c r="K11" s="671">
        <v>1165.2048015055761</v>
      </c>
      <c r="L11" s="671">
        <v>1092.5763000912409</v>
      </c>
      <c r="M11" s="671">
        <v>1105.0731504753521</v>
      </c>
      <c r="N11" s="671">
        <v>1051.9405124936602</v>
      </c>
      <c r="O11" s="671">
        <v>1073.8263653064516</v>
      </c>
      <c r="P11" s="671">
        <v>1067.7275630451416</v>
      </c>
      <c r="Q11" s="671">
        <v>1162.5320909691632</v>
      </c>
      <c r="R11" s="671">
        <v>1258.6842182608693</v>
      </c>
      <c r="S11" s="671">
        <v>1229.9565084705882</v>
      </c>
      <c r="T11" s="671">
        <v>1197.7646466261808</v>
      </c>
      <c r="U11" s="671">
        <v>1165.585117847769</v>
      </c>
      <c r="V11" s="671">
        <v>1132.4757666666667</v>
      </c>
      <c r="W11" s="671">
        <v>1107.1788560747664</v>
      </c>
      <c r="X11" s="671">
        <v>1147.3675316932515</v>
      </c>
      <c r="Y11" s="671">
        <v>1131.9313511284513</v>
      </c>
      <c r="Z11" s="671">
        <v>1098.5586474099885</v>
      </c>
      <c r="AA11" s="671">
        <v>1188.2345695087522</v>
      </c>
      <c r="AB11" s="671">
        <v>1227.4578783435243</v>
      </c>
      <c r="AC11" s="671">
        <v>1257.2087319456523</v>
      </c>
      <c r="AD11" s="671">
        <v>1242.340543557438</v>
      </c>
      <c r="AE11" s="671">
        <v>1214.5300026420889</v>
      </c>
      <c r="AF11" s="671">
        <v>1164.9259250992066</v>
      </c>
      <c r="AG11" s="671">
        <v>1132.5770195136536</v>
      </c>
      <c r="AH11" s="671">
        <v>1071.7039434471419</v>
      </c>
      <c r="AI11" s="671">
        <v>1044.9064245887655</v>
      </c>
      <c r="AJ11" s="671">
        <v>1058.2531191528781</v>
      </c>
      <c r="AK11" s="671">
        <v>996.58613940668351</v>
      </c>
      <c r="AL11" s="671">
        <v>972.87016569248328</v>
      </c>
      <c r="AM11" s="671">
        <v>958.56015623484166</v>
      </c>
      <c r="AN11" s="671">
        <v>943.60881851513921</v>
      </c>
      <c r="AO11" s="673">
        <v>942.49010518232865</v>
      </c>
      <c r="AP11" s="673">
        <v>930.74732219476937</v>
      </c>
      <c r="AQ11" s="673">
        <v>911.2469326044386</v>
      </c>
      <c r="AR11" s="673">
        <v>1018.456548539069</v>
      </c>
      <c r="AS11" s="673">
        <v>1000.6966836347136</v>
      </c>
      <c r="AT11" s="673">
        <v>1017.8403772946283</v>
      </c>
      <c r="AU11" s="673">
        <v>979.62193396316923</v>
      </c>
      <c r="AV11" s="673">
        <v>927.92641355586625</v>
      </c>
      <c r="AW11" s="673">
        <v>906.01700300000005</v>
      </c>
      <c r="BB11" s="764"/>
      <c r="BC11" s="765"/>
      <c r="BD11" s="765"/>
    </row>
    <row r="12" spans="1:56" s="57" customFormat="1" ht="12" customHeight="1" x14ac:dyDescent="0.2">
      <c r="A12" s="669" t="s">
        <v>205</v>
      </c>
      <c r="B12" s="674">
        <v>534.4533213424719</v>
      </c>
      <c r="C12" s="674">
        <v>501.1542299723065</v>
      </c>
      <c r="D12" s="674">
        <v>528.87463561420554</v>
      </c>
      <c r="E12" s="674">
        <v>558.42672897443003</v>
      </c>
      <c r="F12" s="674">
        <v>514.72390240634616</v>
      </c>
      <c r="G12" s="674">
        <v>556.97966134106753</v>
      </c>
      <c r="H12" s="674">
        <v>549.43416842269573</v>
      </c>
      <c r="I12" s="674">
        <v>544.26117283550889</v>
      </c>
      <c r="J12" s="674">
        <v>574.52447340087792</v>
      </c>
      <c r="K12" s="674">
        <v>599.84605538798849</v>
      </c>
      <c r="L12" s="674">
        <v>622.59000738245891</v>
      </c>
      <c r="M12" s="674">
        <v>648.48125214456832</v>
      </c>
      <c r="N12" s="674">
        <v>601.62893847951011</v>
      </c>
      <c r="O12" s="674">
        <v>600.63142037973182</v>
      </c>
      <c r="P12" s="674">
        <v>601.61492021290576</v>
      </c>
      <c r="Q12" s="674">
        <v>589.60519388570185</v>
      </c>
      <c r="R12" s="674">
        <v>593.57835280140523</v>
      </c>
      <c r="S12" s="674">
        <v>546.09672109967016</v>
      </c>
      <c r="T12" s="674">
        <v>551.37900355871886</v>
      </c>
      <c r="U12" s="674">
        <v>538.37508576895618</v>
      </c>
      <c r="V12" s="674">
        <v>489.45211780189084</v>
      </c>
      <c r="W12" s="674">
        <v>522.72865793540109</v>
      </c>
      <c r="X12" s="674">
        <v>527.78742768303675</v>
      </c>
      <c r="Y12" s="674">
        <v>529.12364876187098</v>
      </c>
      <c r="Z12" s="674">
        <v>528.71409726557147</v>
      </c>
      <c r="AA12" s="674">
        <v>533.26836997302894</v>
      </c>
      <c r="AB12" s="674">
        <v>534.94807798488841</v>
      </c>
      <c r="AC12" s="674">
        <v>546.3332105169228</v>
      </c>
      <c r="AD12" s="674">
        <v>546.75604762567332</v>
      </c>
      <c r="AE12" s="674">
        <v>548.57493190891114</v>
      </c>
      <c r="AF12" s="674">
        <v>543.84985721956718</v>
      </c>
      <c r="AG12" s="674">
        <v>531.42018664419686</v>
      </c>
      <c r="AH12" s="674">
        <v>521.81726596991621</v>
      </c>
      <c r="AI12" s="674">
        <v>461.70143467043869</v>
      </c>
      <c r="AJ12" s="674">
        <v>463.64944287988243</v>
      </c>
      <c r="AK12" s="674">
        <v>446.96977981586718</v>
      </c>
      <c r="AL12" s="674">
        <v>448.97210479962081</v>
      </c>
      <c r="AM12" s="674">
        <v>473.72605700810857</v>
      </c>
      <c r="AN12" s="674">
        <v>452.69804651898028</v>
      </c>
      <c r="AO12" s="674">
        <v>479.11356833836538</v>
      </c>
      <c r="AP12" s="674">
        <v>494.03422185443856</v>
      </c>
      <c r="AQ12" s="674">
        <v>489.08423969971483</v>
      </c>
      <c r="AR12" s="674">
        <v>519.6674641385323</v>
      </c>
      <c r="AS12" s="674">
        <v>529.42493207399889</v>
      </c>
      <c r="AT12" s="674">
        <v>462.3121167202483</v>
      </c>
      <c r="AU12" s="674">
        <v>482.10665888955975</v>
      </c>
      <c r="AV12" s="676" t="s">
        <v>193</v>
      </c>
      <c r="AW12" s="676" t="s">
        <v>193</v>
      </c>
    </row>
    <row r="13" spans="1:56" s="57" customFormat="1" ht="12" customHeight="1" x14ac:dyDescent="0.2">
      <c r="A13" s="669" t="s">
        <v>206</v>
      </c>
      <c r="B13" s="674">
        <v>2862.0210179208066</v>
      </c>
      <c r="C13" s="674">
        <v>2519.8464716340218</v>
      </c>
      <c r="D13" s="674">
        <v>2471.6128714864976</v>
      </c>
      <c r="E13" s="674">
        <v>2343.7154431400381</v>
      </c>
      <c r="F13" s="674">
        <v>1903.3665353278943</v>
      </c>
      <c r="G13" s="674">
        <v>1867.0276872381294</v>
      </c>
      <c r="H13" s="674">
        <v>1734.8568910542201</v>
      </c>
      <c r="I13" s="674">
        <v>1665.034818125755</v>
      </c>
      <c r="J13" s="674">
        <v>1684.8773445062011</v>
      </c>
      <c r="K13" s="674">
        <v>1698.6458435764951</v>
      </c>
      <c r="L13" s="674">
        <v>1730.8797484438869</v>
      </c>
      <c r="M13" s="674">
        <v>1739.3797050260057</v>
      </c>
      <c r="N13" s="674">
        <v>1549.5988234368867</v>
      </c>
      <c r="O13" s="674">
        <v>1475.9160891334279</v>
      </c>
      <c r="P13" s="674">
        <v>1402.5498807858669</v>
      </c>
      <c r="Q13" s="674">
        <v>1319.0446533580114</v>
      </c>
      <c r="R13" s="674">
        <v>1289.1269512137828</v>
      </c>
      <c r="S13" s="674">
        <v>1151.5346928201502</v>
      </c>
      <c r="T13" s="674">
        <v>1133.6456487337973</v>
      </c>
      <c r="U13" s="674">
        <v>1076.4039723357773</v>
      </c>
      <c r="V13" s="674">
        <v>950.52287570727685</v>
      </c>
      <c r="W13" s="674">
        <v>992.37674473665152</v>
      </c>
      <c r="X13" s="674">
        <v>986.61279012194279</v>
      </c>
      <c r="Y13" s="674">
        <v>967.73729906986546</v>
      </c>
      <c r="Z13" s="674">
        <v>935.54148005234708</v>
      </c>
      <c r="AA13" s="674">
        <v>917.49259665455588</v>
      </c>
      <c r="AB13" s="674">
        <v>906.05752783852961</v>
      </c>
      <c r="AC13" s="674">
        <v>904.72185821156211</v>
      </c>
      <c r="AD13" s="674">
        <v>881.93573966986742</v>
      </c>
      <c r="AE13" s="674">
        <v>855.87239581417828</v>
      </c>
      <c r="AF13" s="674">
        <v>821.984817433118</v>
      </c>
      <c r="AG13" s="674">
        <v>780.95510659133242</v>
      </c>
      <c r="AH13" s="674">
        <v>738.48838416355284</v>
      </c>
      <c r="AI13" s="674">
        <v>655.74400008833913</v>
      </c>
      <c r="AJ13" s="674">
        <v>647.88362872099799</v>
      </c>
      <c r="AK13" s="674">
        <v>605.4645297145197</v>
      </c>
      <c r="AL13" s="674">
        <v>595.84613829914576</v>
      </c>
      <c r="AM13" s="674">
        <v>619.62197754300018</v>
      </c>
      <c r="AN13" s="674">
        <v>582.66592394239285</v>
      </c>
      <c r="AO13" s="674">
        <v>615.93414185411427</v>
      </c>
      <c r="AP13" s="674">
        <v>627.20343768094745</v>
      </c>
      <c r="AQ13" s="674">
        <v>607.96730582972623</v>
      </c>
      <c r="AR13" s="674">
        <v>630.58264268992525</v>
      </c>
      <c r="AS13" s="674">
        <v>630.98931636063787</v>
      </c>
      <c r="AT13" s="674">
        <v>544.28686025282195</v>
      </c>
      <c r="AU13" s="674">
        <v>542.12223927728758</v>
      </c>
      <c r="AV13" s="676" t="s">
        <v>193</v>
      </c>
      <c r="AW13" s="676" t="s">
        <v>193</v>
      </c>
    </row>
    <row r="14" spans="1:56" s="57" customFormat="1" ht="24" customHeight="1" x14ac:dyDescent="0.2">
      <c r="A14" s="679" t="s">
        <v>208</v>
      </c>
      <c r="B14" s="680" t="s">
        <v>6</v>
      </c>
      <c r="C14" s="681" t="s">
        <v>7</v>
      </c>
      <c r="D14" s="680" t="s">
        <v>8</v>
      </c>
      <c r="E14" s="680" t="s">
        <v>9</v>
      </c>
      <c r="F14" s="681" t="s">
        <v>10</v>
      </c>
      <c r="G14" s="681" t="s">
        <v>11</v>
      </c>
      <c r="H14" s="681" t="s">
        <v>12</v>
      </c>
      <c r="I14" s="681" t="s">
        <v>13</v>
      </c>
      <c r="J14" s="681" t="s">
        <v>14</v>
      </c>
      <c r="K14" s="681" t="s">
        <v>15</v>
      </c>
      <c r="L14" s="681" t="s">
        <v>16</v>
      </c>
      <c r="M14" s="681" t="s">
        <v>17</v>
      </c>
      <c r="N14" s="681" t="s">
        <v>18</v>
      </c>
      <c r="O14" s="681" t="s">
        <v>19</v>
      </c>
      <c r="P14" s="682" t="s">
        <v>20</v>
      </c>
      <c r="Q14" s="682" t="s">
        <v>21</v>
      </c>
      <c r="R14" s="682" t="s">
        <v>22</v>
      </c>
      <c r="S14" s="682" t="s">
        <v>23</v>
      </c>
      <c r="T14" s="682" t="s">
        <v>24</v>
      </c>
      <c r="U14" s="682" t="s">
        <v>25</v>
      </c>
      <c r="V14" s="682" t="s">
        <v>26</v>
      </c>
      <c r="W14" s="682" t="s">
        <v>27</v>
      </c>
      <c r="X14" s="682" t="s">
        <v>28</v>
      </c>
      <c r="Y14" s="682" t="s">
        <v>29</v>
      </c>
      <c r="Z14" s="683" t="s">
        <v>30</v>
      </c>
      <c r="AA14" s="683" t="s">
        <v>31</v>
      </c>
      <c r="AB14" s="683" t="s">
        <v>32</v>
      </c>
      <c r="AC14" s="683" t="s">
        <v>33</v>
      </c>
      <c r="AD14" s="683" t="s">
        <v>34</v>
      </c>
      <c r="AE14" s="683" t="s">
        <v>35</v>
      </c>
      <c r="AF14" s="683" t="s">
        <v>36</v>
      </c>
      <c r="AG14" s="683" t="s">
        <v>37</v>
      </c>
      <c r="AH14" s="683" t="s">
        <v>38</v>
      </c>
      <c r="AI14" s="683" t="s">
        <v>39</v>
      </c>
      <c r="AJ14" s="683" t="s">
        <v>40</v>
      </c>
      <c r="AK14" s="683" t="s">
        <v>41</v>
      </c>
      <c r="AL14" s="683" t="s">
        <v>42</v>
      </c>
      <c r="AM14" s="683" t="s">
        <v>43</v>
      </c>
      <c r="AN14" s="683" t="s">
        <v>44</v>
      </c>
      <c r="AO14" s="683" t="s">
        <v>83</v>
      </c>
      <c r="AP14" s="683" t="s">
        <v>185</v>
      </c>
      <c r="AQ14" s="683" t="s">
        <v>47</v>
      </c>
      <c r="AR14" s="683" t="s">
        <v>186</v>
      </c>
      <c r="AS14" s="683" t="s">
        <v>103</v>
      </c>
      <c r="AT14" s="683" t="s">
        <v>50</v>
      </c>
      <c r="AU14" s="683" t="s">
        <v>51</v>
      </c>
      <c r="AV14" s="683" t="s">
        <v>52</v>
      </c>
      <c r="AW14" s="683" t="s">
        <v>213</v>
      </c>
    </row>
    <row r="15" spans="1:56" s="57" customFormat="1" ht="12" customHeight="1" x14ac:dyDescent="0.2">
      <c r="A15" s="669" t="s">
        <v>640</v>
      </c>
      <c r="B15" s="677" t="s">
        <v>193</v>
      </c>
      <c r="C15" s="677" t="s">
        <v>193</v>
      </c>
      <c r="D15" s="677" t="s">
        <v>193</v>
      </c>
      <c r="E15" s="677" t="s">
        <v>193</v>
      </c>
      <c r="F15" s="677" t="s">
        <v>193</v>
      </c>
      <c r="G15" s="677" t="s">
        <v>193</v>
      </c>
      <c r="H15" s="677" t="s">
        <v>193</v>
      </c>
      <c r="I15" s="677" t="s">
        <v>193</v>
      </c>
      <c r="J15" s="677" t="s">
        <v>193</v>
      </c>
      <c r="K15" s="677" t="s">
        <v>193</v>
      </c>
      <c r="L15" s="677" t="s">
        <v>193</v>
      </c>
      <c r="M15" s="677" t="s">
        <v>193</v>
      </c>
      <c r="N15" s="677" t="s">
        <v>193</v>
      </c>
      <c r="O15" s="677" t="s">
        <v>193</v>
      </c>
      <c r="P15" s="677" t="s">
        <v>193</v>
      </c>
      <c r="Q15" s="677" t="s">
        <v>193</v>
      </c>
      <c r="R15" s="677" t="s">
        <v>193</v>
      </c>
      <c r="S15" s="677" t="s">
        <v>193</v>
      </c>
      <c r="T15" s="677" t="s">
        <v>193</v>
      </c>
      <c r="U15" s="677" t="s">
        <v>193</v>
      </c>
      <c r="V15" s="677" t="s">
        <v>193</v>
      </c>
      <c r="W15" s="677" t="s">
        <v>193</v>
      </c>
      <c r="X15" s="677" t="s">
        <v>193</v>
      </c>
      <c r="Y15" s="677" t="s">
        <v>193</v>
      </c>
      <c r="Z15" s="677" t="s">
        <v>193</v>
      </c>
      <c r="AA15" s="677" t="s">
        <v>193</v>
      </c>
      <c r="AB15" s="677" t="s">
        <v>193</v>
      </c>
      <c r="AC15" s="677" t="s">
        <v>193</v>
      </c>
      <c r="AD15" s="677" t="s">
        <v>193</v>
      </c>
      <c r="AE15" s="677" t="s">
        <v>193</v>
      </c>
      <c r="AF15" s="678">
        <v>285</v>
      </c>
      <c r="AG15" s="678">
        <v>396.05</v>
      </c>
      <c r="AH15" s="678">
        <v>438.49099999999999</v>
      </c>
      <c r="AI15" s="678">
        <v>631</v>
      </c>
      <c r="AJ15" s="678">
        <v>729.20600000000002</v>
      </c>
      <c r="AK15" s="677" t="s">
        <v>193</v>
      </c>
      <c r="AL15" s="677" t="s">
        <v>193</v>
      </c>
      <c r="AM15" s="677" t="s">
        <v>193</v>
      </c>
      <c r="AN15" s="677" t="s">
        <v>193</v>
      </c>
      <c r="AO15" s="677" t="s">
        <v>193</v>
      </c>
      <c r="AP15" s="677" t="s">
        <v>193</v>
      </c>
      <c r="AQ15" s="677" t="s">
        <v>193</v>
      </c>
      <c r="AR15" s="677" t="s">
        <v>193</v>
      </c>
      <c r="AS15" s="677" t="s">
        <v>193</v>
      </c>
      <c r="AT15" s="676" t="s">
        <v>193</v>
      </c>
      <c r="AU15" s="676" t="s">
        <v>193</v>
      </c>
      <c r="AV15" s="676" t="s">
        <v>193</v>
      </c>
      <c r="AW15" s="676" t="s">
        <v>193</v>
      </c>
    </row>
    <row r="16" spans="1:56" s="57" customFormat="1" ht="12" customHeight="1" x14ac:dyDescent="0.2">
      <c r="A16" s="669" t="s">
        <v>203</v>
      </c>
      <c r="B16" s="677" t="s">
        <v>193</v>
      </c>
      <c r="C16" s="677" t="s">
        <v>193</v>
      </c>
      <c r="D16" s="677" t="s">
        <v>193</v>
      </c>
      <c r="E16" s="677" t="s">
        <v>193</v>
      </c>
      <c r="F16" s="677" t="s">
        <v>193</v>
      </c>
      <c r="G16" s="677" t="s">
        <v>193</v>
      </c>
      <c r="H16" s="677" t="s">
        <v>193</v>
      </c>
      <c r="I16" s="677" t="s">
        <v>193</v>
      </c>
      <c r="J16" s="677" t="s">
        <v>193</v>
      </c>
      <c r="K16" s="677" t="s">
        <v>193</v>
      </c>
      <c r="L16" s="677" t="s">
        <v>193</v>
      </c>
      <c r="M16" s="677" t="s">
        <v>193</v>
      </c>
      <c r="N16" s="677" t="s">
        <v>193</v>
      </c>
      <c r="O16" s="677" t="s">
        <v>193</v>
      </c>
      <c r="P16" s="677" t="s">
        <v>193</v>
      </c>
      <c r="Q16" s="677" t="s">
        <v>193</v>
      </c>
      <c r="R16" s="677" t="s">
        <v>193</v>
      </c>
      <c r="S16" s="677" t="s">
        <v>193</v>
      </c>
      <c r="T16" s="677" t="s">
        <v>193</v>
      </c>
      <c r="U16" s="677" t="s">
        <v>193</v>
      </c>
      <c r="V16" s="677" t="s">
        <v>193</v>
      </c>
      <c r="W16" s="677" t="s">
        <v>193</v>
      </c>
      <c r="X16" s="677" t="s">
        <v>193</v>
      </c>
      <c r="Y16" s="677" t="s">
        <v>193</v>
      </c>
      <c r="Z16" s="677" t="s">
        <v>193</v>
      </c>
      <c r="AA16" s="677" t="s">
        <v>193</v>
      </c>
      <c r="AB16" s="677" t="s">
        <v>193</v>
      </c>
      <c r="AC16" s="677" t="s">
        <v>193</v>
      </c>
      <c r="AD16" s="677" t="s">
        <v>193</v>
      </c>
      <c r="AE16" s="677" t="s">
        <v>193</v>
      </c>
      <c r="AF16" s="672">
        <v>242</v>
      </c>
      <c r="AG16" s="672">
        <v>308.68902300000002</v>
      </c>
      <c r="AH16" s="672">
        <v>339.58818600000001</v>
      </c>
      <c r="AI16" s="672">
        <v>479</v>
      </c>
      <c r="AJ16" s="672">
        <v>553.34</v>
      </c>
      <c r="AK16" s="677" t="s">
        <v>193</v>
      </c>
      <c r="AL16" s="677" t="s">
        <v>193</v>
      </c>
      <c r="AM16" s="677" t="s">
        <v>193</v>
      </c>
      <c r="AN16" s="677" t="s">
        <v>193</v>
      </c>
      <c r="AO16" s="677" t="s">
        <v>193</v>
      </c>
      <c r="AP16" s="677" t="s">
        <v>193</v>
      </c>
      <c r="AQ16" s="677" t="s">
        <v>193</v>
      </c>
      <c r="AR16" s="677" t="s">
        <v>193</v>
      </c>
      <c r="AS16" s="677" t="s">
        <v>193</v>
      </c>
      <c r="AT16" s="676" t="s">
        <v>193</v>
      </c>
      <c r="AU16" s="676" t="s">
        <v>193</v>
      </c>
      <c r="AV16" s="676" t="s">
        <v>193</v>
      </c>
      <c r="AW16" s="676" t="s">
        <v>193</v>
      </c>
    </row>
    <row r="17" spans="1:49" s="57" customFormat="1" ht="12" customHeight="1" x14ac:dyDescent="0.2">
      <c r="A17" s="669" t="s">
        <v>204</v>
      </c>
      <c r="B17" s="677" t="s">
        <v>193</v>
      </c>
      <c r="C17" s="677" t="s">
        <v>193</v>
      </c>
      <c r="D17" s="677" t="s">
        <v>193</v>
      </c>
      <c r="E17" s="677" t="s">
        <v>193</v>
      </c>
      <c r="F17" s="677" t="s">
        <v>193</v>
      </c>
      <c r="G17" s="677" t="s">
        <v>193</v>
      </c>
      <c r="H17" s="677" t="s">
        <v>193</v>
      </c>
      <c r="I17" s="677" t="s">
        <v>193</v>
      </c>
      <c r="J17" s="677" t="s">
        <v>193</v>
      </c>
      <c r="K17" s="677" t="s">
        <v>193</v>
      </c>
      <c r="L17" s="677" t="s">
        <v>193</v>
      </c>
      <c r="M17" s="677" t="s">
        <v>193</v>
      </c>
      <c r="N17" s="677" t="s">
        <v>193</v>
      </c>
      <c r="O17" s="677" t="s">
        <v>193</v>
      </c>
      <c r="P17" s="677" t="s">
        <v>193</v>
      </c>
      <c r="Q17" s="677" t="s">
        <v>193</v>
      </c>
      <c r="R17" s="677" t="s">
        <v>193</v>
      </c>
      <c r="S17" s="677" t="s">
        <v>193</v>
      </c>
      <c r="T17" s="677" t="s">
        <v>193</v>
      </c>
      <c r="U17" s="677" t="s">
        <v>193</v>
      </c>
      <c r="V17" s="677" t="s">
        <v>193</v>
      </c>
      <c r="W17" s="677" t="s">
        <v>193</v>
      </c>
      <c r="X17" s="677" t="s">
        <v>193</v>
      </c>
      <c r="Y17" s="677" t="s">
        <v>193</v>
      </c>
      <c r="Z17" s="677" t="s">
        <v>193</v>
      </c>
      <c r="AA17" s="677" t="s">
        <v>193</v>
      </c>
      <c r="AB17" s="677" t="s">
        <v>193</v>
      </c>
      <c r="AC17" s="677" t="s">
        <v>193</v>
      </c>
      <c r="AD17" s="677" t="s">
        <v>193</v>
      </c>
      <c r="AE17" s="677" t="s">
        <v>193</v>
      </c>
      <c r="AF17" s="672">
        <v>365.7633134920635</v>
      </c>
      <c r="AG17" s="672">
        <v>453.63777086237229</v>
      </c>
      <c r="AH17" s="672">
        <v>480.5933937314947</v>
      </c>
      <c r="AI17" s="672">
        <v>680.31275724000977</v>
      </c>
      <c r="AJ17" s="672">
        <v>773.21332446710937</v>
      </c>
      <c r="AK17" s="677" t="s">
        <v>193</v>
      </c>
      <c r="AL17" s="677" t="s">
        <v>193</v>
      </c>
      <c r="AM17" s="677" t="s">
        <v>193</v>
      </c>
      <c r="AN17" s="677" t="s">
        <v>193</v>
      </c>
      <c r="AO17" s="677" t="s">
        <v>193</v>
      </c>
      <c r="AP17" s="677" t="s">
        <v>193</v>
      </c>
      <c r="AQ17" s="677" t="s">
        <v>193</v>
      </c>
      <c r="AR17" s="677" t="s">
        <v>193</v>
      </c>
      <c r="AS17" s="677" t="s">
        <v>193</v>
      </c>
      <c r="AT17" s="676" t="s">
        <v>193</v>
      </c>
      <c r="AU17" s="676" t="s">
        <v>193</v>
      </c>
      <c r="AV17" s="676" t="s">
        <v>193</v>
      </c>
      <c r="AW17" s="676" t="s">
        <v>193</v>
      </c>
    </row>
    <row r="18" spans="1:49" s="57" customFormat="1" ht="12" customHeight="1" x14ac:dyDescent="0.2">
      <c r="A18" s="669" t="s">
        <v>205</v>
      </c>
      <c r="B18" s="677" t="s">
        <v>193</v>
      </c>
      <c r="C18" s="677" t="s">
        <v>193</v>
      </c>
      <c r="D18" s="677" t="s">
        <v>193</v>
      </c>
      <c r="E18" s="677" t="s">
        <v>193</v>
      </c>
      <c r="F18" s="677" t="s">
        <v>193</v>
      </c>
      <c r="G18" s="677" t="s">
        <v>193</v>
      </c>
      <c r="H18" s="677" t="s">
        <v>193</v>
      </c>
      <c r="I18" s="677" t="s">
        <v>193</v>
      </c>
      <c r="J18" s="677" t="s">
        <v>193</v>
      </c>
      <c r="K18" s="677" t="s">
        <v>193</v>
      </c>
      <c r="L18" s="677" t="s">
        <v>193</v>
      </c>
      <c r="M18" s="677" t="s">
        <v>193</v>
      </c>
      <c r="N18" s="677" t="s">
        <v>193</v>
      </c>
      <c r="O18" s="677" t="s">
        <v>193</v>
      </c>
      <c r="P18" s="677" t="s">
        <v>193</v>
      </c>
      <c r="Q18" s="677" t="s">
        <v>193</v>
      </c>
      <c r="R18" s="677" t="s">
        <v>193</v>
      </c>
      <c r="S18" s="677" t="s">
        <v>193</v>
      </c>
      <c r="T18" s="677" t="s">
        <v>193</v>
      </c>
      <c r="U18" s="677" t="s">
        <v>193</v>
      </c>
      <c r="V18" s="677" t="s">
        <v>193</v>
      </c>
      <c r="W18" s="677" t="s">
        <v>193</v>
      </c>
      <c r="X18" s="677" t="s">
        <v>193</v>
      </c>
      <c r="Y18" s="677" t="s">
        <v>193</v>
      </c>
      <c r="Z18" s="677" t="s">
        <v>193</v>
      </c>
      <c r="AA18" s="677" t="s">
        <v>193</v>
      </c>
      <c r="AB18" s="677" t="s">
        <v>193</v>
      </c>
      <c r="AC18" s="677" t="s">
        <v>193</v>
      </c>
      <c r="AD18" s="677" t="s">
        <v>193</v>
      </c>
      <c r="AE18" s="677" t="s">
        <v>193</v>
      </c>
      <c r="AF18" s="674">
        <v>849.12280701754389</v>
      </c>
      <c r="AG18" s="674">
        <v>779.41932331776297</v>
      </c>
      <c r="AH18" s="674">
        <v>774.44733415281041</v>
      </c>
      <c r="AI18" s="674">
        <v>759.1125198098257</v>
      </c>
      <c r="AJ18" s="674">
        <v>758.82535250669901</v>
      </c>
      <c r="AK18" s="677" t="s">
        <v>193</v>
      </c>
      <c r="AL18" s="677" t="s">
        <v>193</v>
      </c>
      <c r="AM18" s="677" t="s">
        <v>193</v>
      </c>
      <c r="AN18" s="677" t="s">
        <v>193</v>
      </c>
      <c r="AO18" s="677" t="s">
        <v>193</v>
      </c>
      <c r="AP18" s="677" t="s">
        <v>193</v>
      </c>
      <c r="AQ18" s="677" t="s">
        <v>193</v>
      </c>
      <c r="AR18" s="677" t="s">
        <v>193</v>
      </c>
      <c r="AS18" s="677" t="s">
        <v>193</v>
      </c>
      <c r="AT18" s="676" t="s">
        <v>193</v>
      </c>
      <c r="AU18" s="676" t="s">
        <v>193</v>
      </c>
      <c r="AV18" s="676" t="s">
        <v>193</v>
      </c>
      <c r="AW18" s="676" t="s">
        <v>193</v>
      </c>
    </row>
    <row r="19" spans="1:49" s="57" customFormat="1" ht="12.75" x14ac:dyDescent="0.2">
      <c r="A19" s="669" t="s">
        <v>206</v>
      </c>
      <c r="B19" s="677" t="s">
        <v>193</v>
      </c>
      <c r="C19" s="677" t="s">
        <v>193</v>
      </c>
      <c r="D19" s="677" t="s">
        <v>193</v>
      </c>
      <c r="E19" s="677" t="s">
        <v>193</v>
      </c>
      <c r="F19" s="677" t="s">
        <v>193</v>
      </c>
      <c r="G19" s="677" t="s">
        <v>193</v>
      </c>
      <c r="H19" s="677" t="s">
        <v>193</v>
      </c>
      <c r="I19" s="677" t="s">
        <v>193</v>
      </c>
      <c r="J19" s="677" t="s">
        <v>193</v>
      </c>
      <c r="K19" s="677" t="s">
        <v>193</v>
      </c>
      <c r="L19" s="677" t="s">
        <v>193</v>
      </c>
      <c r="M19" s="677" t="s">
        <v>193</v>
      </c>
      <c r="N19" s="677" t="s">
        <v>193</v>
      </c>
      <c r="O19" s="677" t="s">
        <v>193</v>
      </c>
      <c r="P19" s="677" t="s">
        <v>193</v>
      </c>
      <c r="Q19" s="677" t="s">
        <v>193</v>
      </c>
      <c r="R19" s="677" t="s">
        <v>193</v>
      </c>
      <c r="S19" s="677" t="s">
        <v>193</v>
      </c>
      <c r="T19" s="677" t="s">
        <v>193</v>
      </c>
      <c r="U19" s="677" t="s">
        <v>193</v>
      </c>
      <c r="V19" s="677" t="s">
        <v>193</v>
      </c>
      <c r="W19" s="677" t="s">
        <v>193</v>
      </c>
      <c r="X19" s="677" t="s">
        <v>193</v>
      </c>
      <c r="Y19" s="677" t="s">
        <v>193</v>
      </c>
      <c r="Z19" s="677" t="s">
        <v>193</v>
      </c>
      <c r="AA19" s="677" t="s">
        <v>193</v>
      </c>
      <c r="AB19" s="677" t="s">
        <v>193</v>
      </c>
      <c r="AC19" s="677" t="s">
        <v>193</v>
      </c>
      <c r="AD19" s="677" t="s">
        <v>193</v>
      </c>
      <c r="AE19" s="677" t="s">
        <v>193</v>
      </c>
      <c r="AF19" s="674">
        <v>1283.3800473405736</v>
      </c>
      <c r="AG19" s="674">
        <v>1145.4053045382459</v>
      </c>
      <c r="AH19" s="674">
        <v>1096.0165516088009</v>
      </c>
      <c r="AI19" s="674">
        <v>1078.1501699524717</v>
      </c>
      <c r="AJ19" s="674">
        <v>1060.3496466939512</v>
      </c>
      <c r="AK19" s="677" t="s">
        <v>193</v>
      </c>
      <c r="AL19" s="677" t="s">
        <v>193</v>
      </c>
      <c r="AM19" s="677" t="s">
        <v>193</v>
      </c>
      <c r="AN19" s="677" t="s">
        <v>193</v>
      </c>
      <c r="AO19" s="677" t="s">
        <v>193</v>
      </c>
      <c r="AP19" s="677" t="s">
        <v>193</v>
      </c>
      <c r="AQ19" s="677" t="s">
        <v>193</v>
      </c>
      <c r="AR19" s="677" t="s">
        <v>193</v>
      </c>
      <c r="AS19" s="677" t="s">
        <v>193</v>
      </c>
      <c r="AT19" s="676" t="s">
        <v>193</v>
      </c>
      <c r="AU19" s="676" t="s">
        <v>193</v>
      </c>
      <c r="AV19" s="676" t="s">
        <v>193</v>
      </c>
      <c r="AW19" s="676" t="s">
        <v>193</v>
      </c>
    </row>
    <row r="20" spans="1:49" s="57" customFormat="1" ht="24" customHeight="1" x14ac:dyDescent="0.2">
      <c r="A20" s="679" t="s">
        <v>209</v>
      </c>
      <c r="B20" s="680" t="s">
        <v>6</v>
      </c>
      <c r="C20" s="681" t="s">
        <v>7</v>
      </c>
      <c r="D20" s="680" t="s">
        <v>8</v>
      </c>
      <c r="E20" s="680" t="s">
        <v>9</v>
      </c>
      <c r="F20" s="681" t="s">
        <v>10</v>
      </c>
      <c r="G20" s="681" t="s">
        <v>11</v>
      </c>
      <c r="H20" s="681" t="s">
        <v>12</v>
      </c>
      <c r="I20" s="681" t="s">
        <v>13</v>
      </c>
      <c r="J20" s="681" t="s">
        <v>14</v>
      </c>
      <c r="K20" s="681" t="s">
        <v>15</v>
      </c>
      <c r="L20" s="681" t="s">
        <v>16</v>
      </c>
      <c r="M20" s="681" t="s">
        <v>17</v>
      </c>
      <c r="N20" s="681" t="s">
        <v>18</v>
      </c>
      <c r="O20" s="681" t="s">
        <v>19</v>
      </c>
      <c r="P20" s="682" t="s">
        <v>20</v>
      </c>
      <c r="Q20" s="682" t="s">
        <v>21</v>
      </c>
      <c r="R20" s="682" t="s">
        <v>22</v>
      </c>
      <c r="S20" s="682" t="s">
        <v>23</v>
      </c>
      <c r="T20" s="682" t="s">
        <v>24</v>
      </c>
      <c r="U20" s="682" t="s">
        <v>25</v>
      </c>
      <c r="V20" s="682" t="s">
        <v>26</v>
      </c>
      <c r="W20" s="682" t="s">
        <v>27</v>
      </c>
      <c r="X20" s="682" t="s">
        <v>28</v>
      </c>
      <c r="Y20" s="682" t="s">
        <v>29</v>
      </c>
      <c r="Z20" s="683" t="s">
        <v>30</v>
      </c>
      <c r="AA20" s="683" t="s">
        <v>31</v>
      </c>
      <c r="AB20" s="683" t="s">
        <v>32</v>
      </c>
      <c r="AC20" s="683" t="s">
        <v>33</v>
      </c>
      <c r="AD20" s="683" t="s">
        <v>34</v>
      </c>
      <c r="AE20" s="683" t="s">
        <v>35</v>
      </c>
      <c r="AF20" s="683" t="s">
        <v>36</v>
      </c>
      <c r="AG20" s="683" t="s">
        <v>37</v>
      </c>
      <c r="AH20" s="683" t="s">
        <v>38</v>
      </c>
      <c r="AI20" s="683" t="s">
        <v>39</v>
      </c>
      <c r="AJ20" s="683" t="s">
        <v>40</v>
      </c>
      <c r="AK20" s="683" t="s">
        <v>41</v>
      </c>
      <c r="AL20" s="683" t="s">
        <v>42</v>
      </c>
      <c r="AM20" s="683" t="s">
        <v>43</v>
      </c>
      <c r="AN20" s="683" t="s">
        <v>44</v>
      </c>
      <c r="AO20" s="683" t="s">
        <v>83</v>
      </c>
      <c r="AP20" s="683" t="s">
        <v>185</v>
      </c>
      <c r="AQ20" s="683" t="s">
        <v>47</v>
      </c>
      <c r="AR20" s="683" t="s">
        <v>186</v>
      </c>
      <c r="AS20" s="683" t="s">
        <v>103</v>
      </c>
      <c r="AT20" s="683" t="s">
        <v>50</v>
      </c>
      <c r="AU20" s="683" t="s">
        <v>51</v>
      </c>
      <c r="AV20" s="683" t="s">
        <v>52</v>
      </c>
      <c r="AW20" s="683" t="s">
        <v>213</v>
      </c>
    </row>
    <row r="21" spans="1:49" s="57" customFormat="1" ht="12" customHeight="1" x14ac:dyDescent="0.2">
      <c r="A21" s="669" t="s">
        <v>640</v>
      </c>
      <c r="B21" s="677" t="s">
        <v>193</v>
      </c>
      <c r="C21" s="677" t="s">
        <v>193</v>
      </c>
      <c r="D21" s="677" t="s">
        <v>193</v>
      </c>
      <c r="E21" s="677" t="s">
        <v>193</v>
      </c>
      <c r="F21" s="677" t="s">
        <v>193</v>
      </c>
      <c r="G21" s="677" t="s">
        <v>193</v>
      </c>
      <c r="H21" s="677" t="s">
        <v>193</v>
      </c>
      <c r="I21" s="677" t="s">
        <v>193</v>
      </c>
      <c r="J21" s="677" t="s">
        <v>193</v>
      </c>
      <c r="K21" s="677" t="s">
        <v>193</v>
      </c>
      <c r="L21" s="677" t="s">
        <v>193</v>
      </c>
      <c r="M21" s="677" t="s">
        <v>193</v>
      </c>
      <c r="N21" s="677" t="s">
        <v>193</v>
      </c>
      <c r="O21" s="677" t="s">
        <v>193</v>
      </c>
      <c r="P21" s="677" t="s">
        <v>193</v>
      </c>
      <c r="Q21" s="677" t="s">
        <v>193</v>
      </c>
      <c r="R21" s="677" t="s">
        <v>193</v>
      </c>
      <c r="S21" s="677" t="s">
        <v>193</v>
      </c>
      <c r="T21" s="677" t="s">
        <v>193</v>
      </c>
      <c r="U21" s="677" t="s">
        <v>193</v>
      </c>
      <c r="V21" s="677" t="s">
        <v>193</v>
      </c>
      <c r="W21" s="677" t="s">
        <v>193</v>
      </c>
      <c r="X21" s="677" t="s">
        <v>193</v>
      </c>
      <c r="Y21" s="677" t="s">
        <v>193</v>
      </c>
      <c r="Z21" s="677" t="s">
        <v>193</v>
      </c>
      <c r="AA21" s="677" t="s">
        <v>193</v>
      </c>
      <c r="AB21" s="677" t="s">
        <v>193</v>
      </c>
      <c r="AC21" s="677" t="s">
        <v>193</v>
      </c>
      <c r="AD21" s="677" t="s">
        <v>193</v>
      </c>
      <c r="AE21" s="677" t="s">
        <v>193</v>
      </c>
      <c r="AF21" s="675">
        <v>58</v>
      </c>
      <c r="AG21" s="675">
        <v>65.311000000000007</v>
      </c>
      <c r="AH21" s="675">
        <v>64.305000000000007</v>
      </c>
      <c r="AI21" s="675">
        <v>114.9</v>
      </c>
      <c r="AJ21" s="675">
        <v>139.79400000000001</v>
      </c>
      <c r="AK21" s="677" t="s">
        <v>193</v>
      </c>
      <c r="AL21" s="677" t="s">
        <v>193</v>
      </c>
      <c r="AM21" s="677" t="s">
        <v>193</v>
      </c>
      <c r="AN21" s="677" t="s">
        <v>193</v>
      </c>
      <c r="AO21" s="677" t="s">
        <v>193</v>
      </c>
      <c r="AP21" s="677" t="s">
        <v>193</v>
      </c>
      <c r="AQ21" s="677" t="s">
        <v>193</v>
      </c>
      <c r="AR21" s="677" t="s">
        <v>193</v>
      </c>
      <c r="AS21" s="677" t="s">
        <v>193</v>
      </c>
      <c r="AT21" s="676" t="s">
        <v>193</v>
      </c>
      <c r="AU21" s="676" t="s">
        <v>193</v>
      </c>
      <c r="AV21" s="676" t="s">
        <v>193</v>
      </c>
      <c r="AW21" s="676" t="s">
        <v>193</v>
      </c>
    </row>
    <row r="22" spans="1:49" s="57" customFormat="1" ht="12" customHeight="1" x14ac:dyDescent="0.2">
      <c r="A22" s="669" t="s">
        <v>203</v>
      </c>
      <c r="B22" s="677" t="s">
        <v>193</v>
      </c>
      <c r="C22" s="677" t="s">
        <v>193</v>
      </c>
      <c r="D22" s="677" t="s">
        <v>193</v>
      </c>
      <c r="E22" s="677" t="s">
        <v>193</v>
      </c>
      <c r="F22" s="677" t="s">
        <v>193</v>
      </c>
      <c r="G22" s="677" t="s">
        <v>193</v>
      </c>
      <c r="H22" s="677" t="s">
        <v>193</v>
      </c>
      <c r="I22" s="677" t="s">
        <v>193</v>
      </c>
      <c r="J22" s="677" t="s">
        <v>193</v>
      </c>
      <c r="K22" s="677" t="s">
        <v>193</v>
      </c>
      <c r="L22" s="677" t="s">
        <v>193</v>
      </c>
      <c r="M22" s="677" t="s">
        <v>193</v>
      </c>
      <c r="N22" s="677" t="s">
        <v>193</v>
      </c>
      <c r="O22" s="677" t="s">
        <v>193</v>
      </c>
      <c r="P22" s="677" t="s">
        <v>193</v>
      </c>
      <c r="Q22" s="677" t="s">
        <v>193</v>
      </c>
      <c r="R22" s="677" t="s">
        <v>193</v>
      </c>
      <c r="S22" s="677" t="s">
        <v>193</v>
      </c>
      <c r="T22" s="677" t="s">
        <v>193</v>
      </c>
      <c r="U22" s="677" t="s">
        <v>193</v>
      </c>
      <c r="V22" s="677" t="s">
        <v>193</v>
      </c>
      <c r="W22" s="677" t="s">
        <v>193</v>
      </c>
      <c r="X22" s="677" t="s">
        <v>193</v>
      </c>
      <c r="Y22" s="677" t="s">
        <v>193</v>
      </c>
      <c r="Z22" s="677" t="s">
        <v>193</v>
      </c>
      <c r="AA22" s="677" t="s">
        <v>193</v>
      </c>
      <c r="AB22" s="677" t="s">
        <v>193</v>
      </c>
      <c r="AC22" s="677" t="s">
        <v>193</v>
      </c>
      <c r="AD22" s="677" t="s">
        <v>193</v>
      </c>
      <c r="AE22" s="677" t="s">
        <v>193</v>
      </c>
      <c r="AF22" s="674">
        <v>205</v>
      </c>
      <c r="AG22" s="674">
        <v>204.86950400000001</v>
      </c>
      <c r="AH22" s="674">
        <v>199.783511</v>
      </c>
      <c r="AI22" s="674">
        <v>359</v>
      </c>
      <c r="AJ22" s="674">
        <v>432.65208100000001</v>
      </c>
      <c r="AK22" s="677" t="s">
        <v>193</v>
      </c>
      <c r="AL22" s="677" t="s">
        <v>193</v>
      </c>
      <c r="AM22" s="677" t="s">
        <v>193</v>
      </c>
      <c r="AN22" s="677" t="s">
        <v>193</v>
      </c>
      <c r="AO22" s="677" t="s">
        <v>193</v>
      </c>
      <c r="AP22" s="677" t="s">
        <v>193</v>
      </c>
      <c r="AQ22" s="677" t="s">
        <v>193</v>
      </c>
      <c r="AR22" s="677" t="s">
        <v>193</v>
      </c>
      <c r="AS22" s="677" t="s">
        <v>193</v>
      </c>
      <c r="AT22" s="676" t="s">
        <v>193</v>
      </c>
      <c r="AU22" s="676" t="s">
        <v>193</v>
      </c>
      <c r="AV22" s="676" t="s">
        <v>193</v>
      </c>
      <c r="AW22" s="676" t="s">
        <v>193</v>
      </c>
    </row>
    <row r="23" spans="1:49" s="57" customFormat="1" ht="12" customHeight="1" x14ac:dyDescent="0.2">
      <c r="A23" s="669" t="s">
        <v>204</v>
      </c>
      <c r="B23" s="677" t="s">
        <v>193</v>
      </c>
      <c r="C23" s="677" t="s">
        <v>193</v>
      </c>
      <c r="D23" s="677" t="s">
        <v>193</v>
      </c>
      <c r="E23" s="677" t="s">
        <v>193</v>
      </c>
      <c r="F23" s="677" t="s">
        <v>193</v>
      </c>
      <c r="G23" s="677" t="s">
        <v>193</v>
      </c>
      <c r="H23" s="677" t="s">
        <v>193</v>
      </c>
      <c r="I23" s="677" t="s">
        <v>193</v>
      </c>
      <c r="J23" s="677" t="s">
        <v>193</v>
      </c>
      <c r="K23" s="677" t="s">
        <v>193</v>
      </c>
      <c r="L23" s="677" t="s">
        <v>193</v>
      </c>
      <c r="M23" s="677" t="s">
        <v>193</v>
      </c>
      <c r="N23" s="677" t="s">
        <v>193</v>
      </c>
      <c r="O23" s="677" t="s">
        <v>193</v>
      </c>
      <c r="P23" s="677" t="s">
        <v>193</v>
      </c>
      <c r="Q23" s="677" t="s">
        <v>193</v>
      </c>
      <c r="R23" s="677" t="s">
        <v>193</v>
      </c>
      <c r="S23" s="677" t="s">
        <v>193</v>
      </c>
      <c r="T23" s="677" t="s">
        <v>193</v>
      </c>
      <c r="U23" s="677" t="s">
        <v>193</v>
      </c>
      <c r="V23" s="677" t="s">
        <v>193</v>
      </c>
      <c r="W23" s="677" t="s">
        <v>193</v>
      </c>
      <c r="X23" s="677" t="s">
        <v>193</v>
      </c>
      <c r="Y23" s="677" t="s">
        <v>193</v>
      </c>
      <c r="Z23" s="677" t="s">
        <v>193</v>
      </c>
      <c r="AA23" s="677" t="s">
        <v>193</v>
      </c>
      <c r="AB23" s="677" t="s">
        <v>193</v>
      </c>
      <c r="AC23" s="677" t="s">
        <v>193</v>
      </c>
      <c r="AD23" s="677" t="s">
        <v>193</v>
      </c>
      <c r="AE23" s="677" t="s">
        <v>193</v>
      </c>
      <c r="AF23" s="672">
        <v>309.84082341269846</v>
      </c>
      <c r="AG23" s="672">
        <v>301.06851292940166</v>
      </c>
      <c r="AH23" s="672">
        <v>282.73844474402125</v>
      </c>
      <c r="AI23" s="672">
        <v>509.87949864125994</v>
      </c>
      <c r="AJ23" s="672">
        <v>604.56925920342485</v>
      </c>
      <c r="AK23" s="677" t="s">
        <v>193</v>
      </c>
      <c r="AL23" s="677" t="s">
        <v>193</v>
      </c>
      <c r="AM23" s="677" t="s">
        <v>193</v>
      </c>
      <c r="AN23" s="677" t="s">
        <v>193</v>
      </c>
      <c r="AO23" s="677" t="s">
        <v>193</v>
      </c>
      <c r="AP23" s="677" t="s">
        <v>193</v>
      </c>
      <c r="AQ23" s="677" t="s">
        <v>193</v>
      </c>
      <c r="AR23" s="677" t="s">
        <v>193</v>
      </c>
      <c r="AS23" s="677" t="s">
        <v>193</v>
      </c>
      <c r="AT23" s="676" t="s">
        <v>193</v>
      </c>
      <c r="AU23" s="676" t="s">
        <v>193</v>
      </c>
      <c r="AV23" s="676" t="s">
        <v>193</v>
      </c>
      <c r="AW23" s="676" t="s">
        <v>193</v>
      </c>
    </row>
    <row r="24" spans="1:49" s="57" customFormat="1" ht="12" customHeight="1" x14ac:dyDescent="0.2">
      <c r="A24" s="669" t="s">
        <v>205</v>
      </c>
      <c r="B24" s="677" t="s">
        <v>193</v>
      </c>
      <c r="C24" s="677" t="s">
        <v>193</v>
      </c>
      <c r="D24" s="677" t="s">
        <v>193</v>
      </c>
      <c r="E24" s="677" t="s">
        <v>193</v>
      </c>
      <c r="F24" s="677" t="s">
        <v>193</v>
      </c>
      <c r="G24" s="677" t="s">
        <v>193</v>
      </c>
      <c r="H24" s="677" t="s">
        <v>193</v>
      </c>
      <c r="I24" s="677" t="s">
        <v>193</v>
      </c>
      <c r="J24" s="677" t="s">
        <v>193</v>
      </c>
      <c r="K24" s="677" t="s">
        <v>193</v>
      </c>
      <c r="L24" s="677" t="s">
        <v>193</v>
      </c>
      <c r="M24" s="677" t="s">
        <v>193</v>
      </c>
      <c r="N24" s="677" t="s">
        <v>193</v>
      </c>
      <c r="O24" s="677" t="s">
        <v>193</v>
      </c>
      <c r="P24" s="677" t="s">
        <v>193</v>
      </c>
      <c r="Q24" s="677" t="s">
        <v>193</v>
      </c>
      <c r="R24" s="677" t="s">
        <v>193</v>
      </c>
      <c r="S24" s="677" t="s">
        <v>193</v>
      </c>
      <c r="T24" s="677" t="s">
        <v>193</v>
      </c>
      <c r="U24" s="677" t="s">
        <v>193</v>
      </c>
      <c r="V24" s="677" t="s">
        <v>193</v>
      </c>
      <c r="W24" s="677" t="s">
        <v>193</v>
      </c>
      <c r="X24" s="677" t="s">
        <v>193</v>
      </c>
      <c r="Y24" s="677" t="s">
        <v>193</v>
      </c>
      <c r="Z24" s="677" t="s">
        <v>193</v>
      </c>
      <c r="AA24" s="677" t="s">
        <v>193</v>
      </c>
      <c r="AB24" s="677" t="s">
        <v>193</v>
      </c>
      <c r="AC24" s="677" t="s">
        <v>193</v>
      </c>
      <c r="AD24" s="677" t="s">
        <v>193</v>
      </c>
      <c r="AE24" s="677" t="s">
        <v>193</v>
      </c>
      <c r="AF24" s="674">
        <v>3534.4827586206898</v>
      </c>
      <c r="AG24" s="674">
        <v>3136.8299980095235</v>
      </c>
      <c r="AH24" s="674">
        <v>3106.8114610061421</v>
      </c>
      <c r="AI24" s="674">
        <v>3124.4560487380331</v>
      </c>
      <c r="AJ24" s="674">
        <v>3094.9259696410431</v>
      </c>
      <c r="AK24" s="677" t="s">
        <v>193</v>
      </c>
      <c r="AL24" s="677" t="s">
        <v>193</v>
      </c>
      <c r="AM24" s="677" t="s">
        <v>193</v>
      </c>
      <c r="AN24" s="677" t="s">
        <v>193</v>
      </c>
      <c r="AO24" s="677" t="s">
        <v>193</v>
      </c>
      <c r="AP24" s="677" t="s">
        <v>193</v>
      </c>
      <c r="AQ24" s="677" t="s">
        <v>193</v>
      </c>
      <c r="AR24" s="677" t="s">
        <v>193</v>
      </c>
      <c r="AS24" s="677" t="s">
        <v>193</v>
      </c>
      <c r="AT24" s="676" t="s">
        <v>193</v>
      </c>
      <c r="AU24" s="676" t="s">
        <v>193</v>
      </c>
      <c r="AV24" s="676" t="s">
        <v>193</v>
      </c>
      <c r="AW24" s="676" t="s">
        <v>193</v>
      </c>
    </row>
    <row r="25" spans="1:49" s="57" customFormat="1" ht="12.75" x14ac:dyDescent="0.2">
      <c r="A25" s="669" t="s">
        <v>206</v>
      </c>
      <c r="B25" s="677" t="s">
        <v>193</v>
      </c>
      <c r="C25" s="677" t="s">
        <v>193</v>
      </c>
      <c r="D25" s="677" t="s">
        <v>193</v>
      </c>
      <c r="E25" s="677" t="s">
        <v>193</v>
      </c>
      <c r="F25" s="677" t="s">
        <v>193</v>
      </c>
      <c r="G25" s="677" t="s">
        <v>193</v>
      </c>
      <c r="H25" s="677" t="s">
        <v>193</v>
      </c>
      <c r="I25" s="677" t="s">
        <v>193</v>
      </c>
      <c r="J25" s="677" t="s">
        <v>193</v>
      </c>
      <c r="K25" s="677" t="s">
        <v>193</v>
      </c>
      <c r="L25" s="677" t="s">
        <v>193</v>
      </c>
      <c r="M25" s="677" t="s">
        <v>193</v>
      </c>
      <c r="N25" s="677" t="s">
        <v>193</v>
      </c>
      <c r="O25" s="677" t="s">
        <v>193</v>
      </c>
      <c r="P25" s="677" t="s">
        <v>193</v>
      </c>
      <c r="Q25" s="677" t="s">
        <v>193</v>
      </c>
      <c r="R25" s="677" t="s">
        <v>193</v>
      </c>
      <c r="S25" s="677" t="s">
        <v>193</v>
      </c>
      <c r="T25" s="677" t="s">
        <v>193</v>
      </c>
      <c r="U25" s="677" t="s">
        <v>193</v>
      </c>
      <c r="V25" s="677" t="s">
        <v>193</v>
      </c>
      <c r="W25" s="677" t="s">
        <v>193</v>
      </c>
      <c r="X25" s="677" t="s">
        <v>193</v>
      </c>
      <c r="Y25" s="677" t="s">
        <v>193</v>
      </c>
      <c r="Z25" s="677" t="s">
        <v>193</v>
      </c>
      <c r="AA25" s="677" t="s">
        <v>193</v>
      </c>
      <c r="AB25" s="677" t="s">
        <v>193</v>
      </c>
      <c r="AC25" s="677" t="s">
        <v>193</v>
      </c>
      <c r="AD25" s="677" t="s">
        <v>193</v>
      </c>
      <c r="AE25" s="677" t="s">
        <v>193</v>
      </c>
      <c r="AF25" s="674">
        <v>5342.0831622879041</v>
      </c>
      <c r="AG25" s="674">
        <v>4609.7673122353299</v>
      </c>
      <c r="AH25" s="674">
        <v>4396.8345345466323</v>
      </c>
      <c r="AI25" s="674">
        <v>4437.5935477916446</v>
      </c>
      <c r="AJ25" s="674">
        <v>4324.7153611987978</v>
      </c>
      <c r="AK25" s="677" t="s">
        <v>193</v>
      </c>
      <c r="AL25" s="677" t="s">
        <v>193</v>
      </c>
      <c r="AM25" s="677" t="s">
        <v>193</v>
      </c>
      <c r="AN25" s="677" t="s">
        <v>193</v>
      </c>
      <c r="AO25" s="677" t="s">
        <v>193</v>
      </c>
      <c r="AP25" s="677" t="s">
        <v>193</v>
      </c>
      <c r="AQ25" s="677" t="s">
        <v>193</v>
      </c>
      <c r="AR25" s="677" t="s">
        <v>193</v>
      </c>
      <c r="AS25" s="677" t="s">
        <v>193</v>
      </c>
      <c r="AT25" s="676" t="s">
        <v>193</v>
      </c>
      <c r="AU25" s="676" t="s">
        <v>193</v>
      </c>
      <c r="AV25" s="676" t="s">
        <v>193</v>
      </c>
      <c r="AW25" s="676" t="s">
        <v>193</v>
      </c>
    </row>
    <row r="26" spans="1:49" s="57" customFormat="1" ht="23.1" customHeight="1" x14ac:dyDescent="0.2">
      <c r="A26" s="679" t="s">
        <v>69</v>
      </c>
      <c r="B26" s="680" t="s">
        <v>6</v>
      </c>
      <c r="C26" s="681" t="s">
        <v>7</v>
      </c>
      <c r="D26" s="680" t="s">
        <v>8</v>
      </c>
      <c r="E26" s="680" t="s">
        <v>9</v>
      </c>
      <c r="F26" s="681" t="s">
        <v>10</v>
      </c>
      <c r="G26" s="681" t="s">
        <v>11</v>
      </c>
      <c r="H26" s="681" t="s">
        <v>12</v>
      </c>
      <c r="I26" s="681" t="s">
        <v>13</v>
      </c>
      <c r="J26" s="681" t="s">
        <v>14</v>
      </c>
      <c r="K26" s="681" t="s">
        <v>15</v>
      </c>
      <c r="L26" s="681" t="s">
        <v>16</v>
      </c>
      <c r="M26" s="681" t="s">
        <v>17</v>
      </c>
      <c r="N26" s="681" t="s">
        <v>18</v>
      </c>
      <c r="O26" s="681" t="s">
        <v>19</v>
      </c>
      <c r="P26" s="682" t="s">
        <v>20</v>
      </c>
      <c r="Q26" s="682" t="s">
        <v>21</v>
      </c>
      <c r="R26" s="682" t="s">
        <v>22</v>
      </c>
      <c r="S26" s="682" t="s">
        <v>23</v>
      </c>
      <c r="T26" s="682" t="s">
        <v>24</v>
      </c>
      <c r="U26" s="682" t="s">
        <v>25</v>
      </c>
      <c r="V26" s="682" t="s">
        <v>26</v>
      </c>
      <c r="W26" s="682" t="s">
        <v>27</v>
      </c>
      <c r="X26" s="682" t="s">
        <v>28</v>
      </c>
      <c r="Y26" s="682" t="s">
        <v>29</v>
      </c>
      <c r="Z26" s="683" t="s">
        <v>30</v>
      </c>
      <c r="AA26" s="683" t="s">
        <v>31</v>
      </c>
      <c r="AB26" s="683" t="s">
        <v>32</v>
      </c>
      <c r="AC26" s="683" t="s">
        <v>33</v>
      </c>
      <c r="AD26" s="683" t="s">
        <v>34</v>
      </c>
      <c r="AE26" s="683" t="s">
        <v>35</v>
      </c>
      <c r="AF26" s="683" t="s">
        <v>36</v>
      </c>
      <c r="AG26" s="683" t="s">
        <v>37</v>
      </c>
      <c r="AH26" s="683" t="s">
        <v>38</v>
      </c>
      <c r="AI26" s="683" t="s">
        <v>39</v>
      </c>
      <c r="AJ26" s="683" t="s">
        <v>40</v>
      </c>
      <c r="AK26" s="683" t="s">
        <v>41</v>
      </c>
      <c r="AL26" s="683" t="s">
        <v>42</v>
      </c>
      <c r="AM26" s="683" t="s">
        <v>43</v>
      </c>
      <c r="AN26" s="683" t="s">
        <v>44</v>
      </c>
      <c r="AO26" s="683" t="s">
        <v>83</v>
      </c>
      <c r="AP26" s="683" t="s">
        <v>185</v>
      </c>
      <c r="AQ26" s="683" t="s">
        <v>47</v>
      </c>
      <c r="AR26" s="683" t="s">
        <v>186</v>
      </c>
      <c r="AS26" s="683" t="s">
        <v>103</v>
      </c>
      <c r="AT26" s="683" t="s">
        <v>50</v>
      </c>
      <c r="AU26" s="683" t="s">
        <v>51</v>
      </c>
      <c r="AV26" s="683" t="s">
        <v>52</v>
      </c>
      <c r="AW26" s="683" t="s">
        <v>213</v>
      </c>
    </row>
    <row r="27" spans="1:49" s="57" customFormat="1" ht="12" customHeight="1" x14ac:dyDescent="0.2">
      <c r="A27" s="669" t="s">
        <v>640</v>
      </c>
      <c r="B27" s="670">
        <v>686.66099999999994</v>
      </c>
      <c r="C27" s="670">
        <v>845.27499999999998</v>
      </c>
      <c r="D27" s="670">
        <v>852.47500000000002</v>
      </c>
      <c r="E27" s="670">
        <v>925.66</v>
      </c>
      <c r="F27" s="670">
        <v>819.09299999999996</v>
      </c>
      <c r="G27" s="670">
        <v>739.346</v>
      </c>
      <c r="H27" s="670">
        <v>720.09699999999998</v>
      </c>
      <c r="I27" s="670">
        <v>771.79600000000005</v>
      </c>
      <c r="J27" s="670">
        <v>735.45600000000002</v>
      </c>
      <c r="K27" s="670">
        <v>728.39800000000002</v>
      </c>
      <c r="L27" s="670">
        <v>689.81200000000001</v>
      </c>
      <c r="M27" s="670">
        <v>685.505</v>
      </c>
      <c r="N27" s="670">
        <v>682.69200000000001</v>
      </c>
      <c r="O27" s="670">
        <v>676.65</v>
      </c>
      <c r="P27" s="670">
        <v>687.43600000000004</v>
      </c>
      <c r="Q27" s="670">
        <v>697.30399999999997</v>
      </c>
      <c r="R27" s="670">
        <v>714.44</v>
      </c>
      <c r="S27" s="670">
        <v>711.90599999999995</v>
      </c>
      <c r="T27" s="670">
        <v>700.80499999999995</v>
      </c>
      <c r="U27" s="670">
        <v>702.36500000000001</v>
      </c>
      <c r="V27" s="670">
        <v>691.11500000000001</v>
      </c>
      <c r="W27" s="670">
        <v>745.86400000000003</v>
      </c>
      <c r="X27" s="670">
        <v>743.59900000000005</v>
      </c>
      <c r="Y27" s="670">
        <v>732.904</v>
      </c>
      <c r="Z27" s="670">
        <v>712.59900000000005</v>
      </c>
      <c r="AA27" s="670">
        <v>740.60199999999998</v>
      </c>
      <c r="AB27" s="670">
        <v>759.16099999999994</v>
      </c>
      <c r="AC27" s="670">
        <v>764.63599999999997</v>
      </c>
      <c r="AD27" s="670">
        <v>810.803</v>
      </c>
      <c r="AE27" s="670">
        <v>710.90700000000004</v>
      </c>
      <c r="AF27" s="670">
        <v>694.93399999999997</v>
      </c>
      <c r="AG27" s="670">
        <v>697.69500000000005</v>
      </c>
      <c r="AH27" s="670">
        <v>677.91499999999996</v>
      </c>
      <c r="AI27" s="670">
        <v>733.38300000000004</v>
      </c>
      <c r="AJ27" s="670">
        <v>718.42700000000002</v>
      </c>
      <c r="AK27" s="670">
        <v>704.21100000000001</v>
      </c>
      <c r="AL27" s="670">
        <v>693.9</v>
      </c>
      <c r="AM27" s="670">
        <v>671.899</v>
      </c>
      <c r="AN27" s="670">
        <v>651.40899999999999</v>
      </c>
      <c r="AO27" s="670">
        <v>634.93100000000004</v>
      </c>
      <c r="AP27" s="670">
        <v>616.98800000000006</v>
      </c>
      <c r="AQ27" s="670">
        <v>612.62599999999998</v>
      </c>
      <c r="AR27" s="670">
        <v>612.096</v>
      </c>
      <c r="AS27" s="670">
        <v>578.86</v>
      </c>
      <c r="AT27" s="670">
        <v>371.64499999999998</v>
      </c>
      <c r="AU27" s="670">
        <v>432.42899999999997</v>
      </c>
      <c r="AV27" s="676" t="s">
        <v>193</v>
      </c>
      <c r="AW27" s="676" t="s">
        <v>193</v>
      </c>
    </row>
    <row r="28" spans="1:49" s="57" customFormat="1" ht="12" customHeight="1" x14ac:dyDescent="0.2">
      <c r="A28" s="669" t="s">
        <v>203</v>
      </c>
      <c r="B28" s="671">
        <v>389.3</v>
      </c>
      <c r="C28" s="671">
        <v>389.3</v>
      </c>
      <c r="D28" s="671">
        <v>433.80200000000002</v>
      </c>
      <c r="E28" s="671">
        <v>547.02300000000002</v>
      </c>
      <c r="F28" s="671">
        <v>547.72199999999998</v>
      </c>
      <c r="G28" s="671">
        <v>545.99900000000002</v>
      </c>
      <c r="H28" s="671">
        <v>523.91</v>
      </c>
      <c r="I28" s="671">
        <v>584.04300000000001</v>
      </c>
      <c r="J28" s="671">
        <v>553.45600000000002</v>
      </c>
      <c r="K28" s="671">
        <v>590.399</v>
      </c>
      <c r="L28" s="671">
        <v>563.95699999999999</v>
      </c>
      <c r="M28" s="671">
        <v>590.94200000000001</v>
      </c>
      <c r="N28" s="671">
        <v>588.24800000000005</v>
      </c>
      <c r="O28" s="671">
        <v>608.99699999999996</v>
      </c>
      <c r="P28" s="671">
        <v>600.99900000000002</v>
      </c>
      <c r="Q28" s="671">
        <v>594.49900000000002</v>
      </c>
      <c r="R28" s="671">
        <v>614.79700000000003</v>
      </c>
      <c r="S28" s="671">
        <v>616.50599999999997</v>
      </c>
      <c r="T28" s="671">
        <v>615.78700000000003</v>
      </c>
      <c r="U28" s="671">
        <v>614.91999999999996</v>
      </c>
      <c r="V28" s="671">
        <v>614.96299999999997</v>
      </c>
      <c r="W28" s="671">
        <v>814.63800000000003</v>
      </c>
      <c r="X28" s="671">
        <v>814.61800000000005</v>
      </c>
      <c r="Y28" s="671">
        <v>850.12199999999996</v>
      </c>
      <c r="Z28" s="671">
        <v>930.35199999999998</v>
      </c>
      <c r="AA28" s="671">
        <v>1003.004</v>
      </c>
      <c r="AB28" s="671">
        <v>1005.716</v>
      </c>
      <c r="AC28" s="671">
        <v>1000.26</v>
      </c>
      <c r="AD28" s="671">
        <v>993.87099999999998</v>
      </c>
      <c r="AE28" s="671">
        <v>983.95399999999995</v>
      </c>
      <c r="AF28" s="671">
        <v>973.98</v>
      </c>
      <c r="AG28" s="671">
        <v>973.88400000000001</v>
      </c>
      <c r="AH28" s="671">
        <v>973.96400000000006</v>
      </c>
      <c r="AI28" s="671">
        <v>972.43100000000004</v>
      </c>
      <c r="AJ28" s="671">
        <v>974.26</v>
      </c>
      <c r="AK28" s="671">
        <v>972.43100000000004</v>
      </c>
      <c r="AL28" s="671">
        <v>965.24400000000003</v>
      </c>
      <c r="AM28" s="671">
        <v>980.73199999999997</v>
      </c>
      <c r="AN28" s="671">
        <v>981.33799999999997</v>
      </c>
      <c r="AO28" s="673">
        <v>981.33799999999997</v>
      </c>
      <c r="AP28" s="673">
        <v>981.14400000000001</v>
      </c>
      <c r="AQ28" s="673">
        <v>981.10900000000004</v>
      </c>
      <c r="AR28" s="673">
        <v>1119.31</v>
      </c>
      <c r="AS28" s="673">
        <v>1110.0350000000001</v>
      </c>
      <c r="AT28" s="673">
        <v>1121.019</v>
      </c>
      <c r="AU28" s="673">
        <v>1142.9890330000001</v>
      </c>
      <c r="AV28" s="673">
        <v>1138.1826599999999</v>
      </c>
      <c r="AW28" s="673">
        <v>1213.808327</v>
      </c>
    </row>
    <row r="29" spans="1:49" s="57" customFormat="1" ht="12" customHeight="1" x14ac:dyDescent="0.2">
      <c r="A29" s="669" t="s">
        <v>204</v>
      </c>
      <c r="B29" s="671">
        <v>2084.7186045694202</v>
      </c>
      <c r="C29" s="671">
        <v>1957.4338052805281</v>
      </c>
      <c r="D29" s="671">
        <v>2027.3057822699384</v>
      </c>
      <c r="E29" s="671">
        <v>2295.8540240495868</v>
      </c>
      <c r="F29" s="671">
        <v>2025.3882141262136</v>
      </c>
      <c r="G29" s="671">
        <v>1830.2198822662265</v>
      </c>
      <c r="H29" s="671">
        <v>1654.2634696373057</v>
      </c>
      <c r="I29" s="671">
        <v>1786.7376524698795</v>
      </c>
      <c r="J29" s="671">
        <v>1623.090953917228</v>
      </c>
      <c r="K29" s="671">
        <v>1671.8936440334573</v>
      </c>
      <c r="L29" s="671">
        <v>1567.8724983029199</v>
      </c>
      <c r="M29" s="671">
        <v>1585.0458563732395</v>
      </c>
      <c r="N29" s="671">
        <v>1515.1339145900254</v>
      </c>
      <c r="O29" s="671">
        <v>1496.472612048387</v>
      </c>
      <c r="P29" s="671">
        <v>1401.1139808569244</v>
      </c>
      <c r="Q29" s="671">
        <v>1329.9929096769458</v>
      </c>
      <c r="R29" s="671">
        <v>1335.2093762936561</v>
      </c>
      <c r="S29" s="671">
        <v>1300.0042298408305</v>
      </c>
      <c r="T29" s="671">
        <v>1266.0697063022942</v>
      </c>
      <c r="U29" s="671">
        <v>1229.4445790026248</v>
      </c>
      <c r="V29" s="671">
        <v>1194.2667688081581</v>
      </c>
      <c r="W29" s="671">
        <v>1546.5534447102805</v>
      </c>
      <c r="X29" s="671">
        <v>1522.7959131042946</v>
      </c>
      <c r="Y29" s="671">
        <v>1554.8251719327732</v>
      </c>
      <c r="Z29" s="671">
        <v>1646.225987828107</v>
      </c>
      <c r="AA29" s="671">
        <v>1725.6765940598534</v>
      </c>
      <c r="AB29" s="671">
        <v>1703.4112097387435</v>
      </c>
      <c r="AC29" s="671">
        <v>1656.4196876086958</v>
      </c>
      <c r="AD29" s="671">
        <v>1603.1470695712019</v>
      </c>
      <c r="AE29" s="671">
        <v>1535.1395376753712</v>
      </c>
      <c r="AF29" s="671">
        <v>1472.0915375</v>
      </c>
      <c r="AG29" s="671">
        <v>1431.1832748213096</v>
      </c>
      <c r="AH29" s="671">
        <v>1378.3773506546588</v>
      </c>
      <c r="AI29" s="671">
        <v>1381.1215341036741</v>
      </c>
      <c r="AJ29" s="671">
        <v>1361.3886823568255</v>
      </c>
      <c r="AK29" s="671">
        <v>1317.2534356514432</v>
      </c>
      <c r="AL29" s="671">
        <v>1281.0081155779333</v>
      </c>
      <c r="AM29" s="671">
        <v>1282.7732236593019</v>
      </c>
      <c r="AN29" s="671">
        <v>1263.0763858306298</v>
      </c>
      <c r="AO29" s="673">
        <v>1261.578921663847</v>
      </c>
      <c r="AP29" s="673">
        <v>1245.6159157357911</v>
      </c>
      <c r="AQ29" s="673">
        <v>1219.589892779047</v>
      </c>
      <c r="AR29" s="673">
        <v>1358.2098293556132</v>
      </c>
      <c r="AS29" s="673">
        <v>1322.9830772089165</v>
      </c>
      <c r="AT29" s="673">
        <v>1319.7921701086896</v>
      </c>
      <c r="AU29" s="673">
        <v>1285.2752863164408</v>
      </c>
      <c r="AV29" s="673">
        <v>1185.0353927570688</v>
      </c>
      <c r="AW29" s="673">
        <v>1213.808327</v>
      </c>
    </row>
    <row r="30" spans="1:49" s="57" customFormat="1" ht="12" customHeight="1" x14ac:dyDescent="0.2">
      <c r="A30" s="669" t="s">
        <v>205</v>
      </c>
      <c r="B30" s="674">
        <v>566.94642625691574</v>
      </c>
      <c r="C30" s="674">
        <v>460.56017272485286</v>
      </c>
      <c r="D30" s="674">
        <v>508.8735740051028</v>
      </c>
      <c r="E30" s="674">
        <v>590.95456215024956</v>
      </c>
      <c r="F30" s="674">
        <v>668.69329856316688</v>
      </c>
      <c r="G30" s="674">
        <v>738.48915122283745</v>
      </c>
      <c r="H30" s="674">
        <v>727.55475998372435</v>
      </c>
      <c r="I30" s="674">
        <v>756.73234896267923</v>
      </c>
      <c r="J30" s="674">
        <v>752.53448200844105</v>
      </c>
      <c r="K30" s="674">
        <v>810.54451000689176</v>
      </c>
      <c r="L30" s="674">
        <v>817.55173873461172</v>
      </c>
      <c r="M30" s="674">
        <v>862.0535225855391</v>
      </c>
      <c r="N30" s="674">
        <v>861.65943060706729</v>
      </c>
      <c r="O30" s="674">
        <v>900.01773442695639</v>
      </c>
      <c r="P30" s="674">
        <v>874.26174945740399</v>
      </c>
      <c r="Q30" s="674">
        <v>852.56789004508801</v>
      </c>
      <c r="R30" s="674">
        <v>860.52992553608419</v>
      </c>
      <c r="S30" s="674">
        <v>865.99354409149532</v>
      </c>
      <c r="T30" s="674">
        <v>878.68522627549748</v>
      </c>
      <c r="U30" s="674">
        <v>875.49920625315895</v>
      </c>
      <c r="V30" s="674">
        <v>889.81283867373736</v>
      </c>
      <c r="W30" s="674">
        <v>1092.2071584095759</v>
      </c>
      <c r="X30" s="674">
        <v>1095.507121445833</v>
      </c>
      <c r="Y30" s="674">
        <v>1159.9363627432788</v>
      </c>
      <c r="Z30" s="674">
        <v>1305.575786662625</v>
      </c>
      <c r="AA30" s="674">
        <v>1354.309062087329</v>
      </c>
      <c r="AB30" s="674">
        <v>1324.7730059895068</v>
      </c>
      <c r="AC30" s="674">
        <v>1308.1518526462264</v>
      </c>
      <c r="AD30" s="674">
        <v>1225.7860417388688</v>
      </c>
      <c r="AE30" s="674">
        <v>1384.0825874551804</v>
      </c>
      <c r="AF30" s="674">
        <v>1401.5431681281964</v>
      </c>
      <c r="AG30" s="674">
        <v>1395.8592221529464</v>
      </c>
      <c r="AH30" s="674">
        <v>1436.705191653821</v>
      </c>
      <c r="AI30" s="674">
        <v>1325.9524695827417</v>
      </c>
      <c r="AJ30" s="674">
        <v>1356.1015941772789</v>
      </c>
      <c r="AK30" s="674">
        <v>1380.8801623377085</v>
      </c>
      <c r="AL30" s="674">
        <v>1391.0419368785128</v>
      </c>
      <c r="AM30" s="674">
        <v>1459.6419997648457</v>
      </c>
      <c r="AN30" s="674">
        <v>1506.4851729098002</v>
      </c>
      <c r="AO30" s="674">
        <v>1545.5821183719174</v>
      </c>
      <c r="AP30" s="674">
        <v>1590.2156930118574</v>
      </c>
      <c r="AQ30" s="674">
        <v>1601.4811646910186</v>
      </c>
      <c r="AR30" s="674">
        <v>1828.6510612714346</v>
      </c>
      <c r="AS30" s="674">
        <v>1917.6225684967003</v>
      </c>
      <c r="AT30" s="674">
        <v>3016.3704610582681</v>
      </c>
      <c r="AU30" s="674">
        <v>2643.1831190785078</v>
      </c>
      <c r="AV30" s="676" t="s">
        <v>193</v>
      </c>
      <c r="AW30" s="676" t="s">
        <v>193</v>
      </c>
    </row>
    <row r="31" spans="1:49" s="57" customFormat="1" ht="12.75" x14ac:dyDescent="0.2">
      <c r="A31" s="669" t="s">
        <v>206</v>
      </c>
      <c r="B31" s="674">
        <v>3036.023022378467</v>
      </c>
      <c r="C31" s="674">
        <v>2315.7360684753817</v>
      </c>
      <c r="D31" s="674">
        <v>2378.1410390567917</v>
      </c>
      <c r="E31" s="674">
        <v>2480.2346693705967</v>
      </c>
      <c r="F31" s="674">
        <v>2472.7206973154621</v>
      </c>
      <c r="G31" s="674">
        <v>2475.4578807029811</v>
      </c>
      <c r="H31" s="674">
        <v>2297.2786577881948</v>
      </c>
      <c r="I31" s="674">
        <v>2315.0387569641193</v>
      </c>
      <c r="J31" s="674">
        <v>2206.9178222996729</v>
      </c>
      <c r="K31" s="674">
        <v>2295.3023539788101</v>
      </c>
      <c r="L31" s="674">
        <v>2272.8982654736651</v>
      </c>
      <c r="M31" s="674">
        <v>2312.2309193561528</v>
      </c>
      <c r="N31" s="674">
        <v>2219.3520864314</v>
      </c>
      <c r="O31" s="674">
        <v>2211.5903525432454</v>
      </c>
      <c r="P31" s="674">
        <v>2038.1737075988517</v>
      </c>
      <c r="Q31" s="674">
        <v>1907.3358387115888</v>
      </c>
      <c r="R31" s="674">
        <v>1868.8894466906333</v>
      </c>
      <c r="S31" s="674">
        <v>1826.0897222959641</v>
      </c>
      <c r="T31" s="674">
        <v>1806.5934265627304</v>
      </c>
      <c r="U31" s="674">
        <v>1750.4354274524283</v>
      </c>
      <c r="V31" s="674">
        <v>1728.0290093662531</v>
      </c>
      <c r="W31" s="674">
        <v>2073.5059537801535</v>
      </c>
      <c r="X31" s="674">
        <v>2047.8724596244676</v>
      </c>
      <c r="Y31" s="674">
        <v>2121.4581608679623</v>
      </c>
      <c r="Z31" s="674">
        <v>2310.1716222280793</v>
      </c>
      <c r="AA31" s="674">
        <v>2330.0998296789007</v>
      </c>
      <c r="AB31" s="674">
        <v>2243.8075846081974</v>
      </c>
      <c r="AC31" s="674">
        <v>2166.2852489402749</v>
      </c>
      <c r="AD31" s="674">
        <v>1977.2337664897661</v>
      </c>
      <c r="AE31" s="674">
        <v>2159.4097929481227</v>
      </c>
      <c r="AF31" s="674">
        <v>2118.3184842013775</v>
      </c>
      <c r="AG31" s="674">
        <v>2051.3021804962191</v>
      </c>
      <c r="AH31" s="674">
        <v>2033.2598491767537</v>
      </c>
      <c r="AI31" s="674">
        <v>1883.2200011503867</v>
      </c>
      <c r="AJ31" s="674">
        <v>1894.9575702984791</v>
      </c>
      <c r="AK31" s="674">
        <v>1870.5380001894932</v>
      </c>
      <c r="AL31" s="674">
        <v>1846.0990280702313</v>
      </c>
      <c r="AM31" s="674">
        <v>1909.1756702410657</v>
      </c>
      <c r="AN31" s="674">
        <v>1938.9913032067868</v>
      </c>
      <c r="AO31" s="674">
        <v>1986.9543645905571</v>
      </c>
      <c r="AP31" s="674">
        <v>2018.8657084672486</v>
      </c>
      <c r="AQ31" s="674">
        <v>1990.7576445972697</v>
      </c>
      <c r="AR31" s="674">
        <v>2218.9490363531427</v>
      </c>
      <c r="AS31" s="674">
        <v>2285.4974902548397</v>
      </c>
      <c r="AT31" s="674">
        <v>3551.2173448013277</v>
      </c>
      <c r="AU31" s="674">
        <v>2972.222691624384</v>
      </c>
      <c r="AV31" s="676" t="s">
        <v>193</v>
      </c>
      <c r="AW31" s="676" t="s">
        <v>193</v>
      </c>
    </row>
    <row r="32" spans="1:49" s="57" customFormat="1" ht="22.5" customHeight="1" x14ac:dyDescent="0.2">
      <c r="A32" s="679" t="s">
        <v>210</v>
      </c>
      <c r="B32" s="680" t="s">
        <v>6</v>
      </c>
      <c r="C32" s="681" t="s">
        <v>7</v>
      </c>
      <c r="D32" s="680" t="s">
        <v>8</v>
      </c>
      <c r="E32" s="680" t="s">
        <v>9</v>
      </c>
      <c r="F32" s="681" t="s">
        <v>10</v>
      </c>
      <c r="G32" s="681" t="s">
        <v>11</v>
      </c>
      <c r="H32" s="681" t="s">
        <v>12</v>
      </c>
      <c r="I32" s="681" t="s">
        <v>13</v>
      </c>
      <c r="J32" s="681" t="s">
        <v>14</v>
      </c>
      <c r="K32" s="681" t="s">
        <v>15</v>
      </c>
      <c r="L32" s="681" t="s">
        <v>16</v>
      </c>
      <c r="M32" s="681" t="s">
        <v>17</v>
      </c>
      <c r="N32" s="681" t="s">
        <v>18</v>
      </c>
      <c r="O32" s="681" t="s">
        <v>19</v>
      </c>
      <c r="P32" s="682" t="s">
        <v>20</v>
      </c>
      <c r="Q32" s="682" t="s">
        <v>21</v>
      </c>
      <c r="R32" s="682" t="s">
        <v>22</v>
      </c>
      <c r="S32" s="682" t="s">
        <v>23</v>
      </c>
      <c r="T32" s="682" t="s">
        <v>24</v>
      </c>
      <c r="U32" s="682" t="s">
        <v>25</v>
      </c>
      <c r="V32" s="682" t="s">
        <v>26</v>
      </c>
      <c r="W32" s="682" t="s">
        <v>27</v>
      </c>
      <c r="X32" s="682" t="s">
        <v>28</v>
      </c>
      <c r="Y32" s="682" t="s">
        <v>29</v>
      </c>
      <c r="Z32" s="683" t="s">
        <v>30</v>
      </c>
      <c r="AA32" s="683" t="s">
        <v>31</v>
      </c>
      <c r="AB32" s="683" t="s">
        <v>32</v>
      </c>
      <c r="AC32" s="683" t="s">
        <v>33</v>
      </c>
      <c r="AD32" s="683" t="s">
        <v>34</v>
      </c>
      <c r="AE32" s="683" t="s">
        <v>35</v>
      </c>
      <c r="AF32" s="683" t="s">
        <v>36</v>
      </c>
      <c r="AG32" s="683" t="s">
        <v>37</v>
      </c>
      <c r="AH32" s="683" t="s">
        <v>38</v>
      </c>
      <c r="AI32" s="683" t="s">
        <v>39</v>
      </c>
      <c r="AJ32" s="683" t="s">
        <v>40</v>
      </c>
      <c r="AK32" s="683" t="s">
        <v>41</v>
      </c>
      <c r="AL32" s="683" t="s">
        <v>42</v>
      </c>
      <c r="AM32" s="683" t="s">
        <v>43</v>
      </c>
      <c r="AN32" s="683" t="s">
        <v>44</v>
      </c>
      <c r="AO32" s="683" t="s">
        <v>83</v>
      </c>
      <c r="AP32" s="683" t="s">
        <v>185</v>
      </c>
      <c r="AQ32" s="683" t="s">
        <v>47</v>
      </c>
      <c r="AR32" s="683" t="s">
        <v>186</v>
      </c>
      <c r="AS32" s="683" t="s">
        <v>103</v>
      </c>
      <c r="AT32" s="683" t="s">
        <v>50</v>
      </c>
      <c r="AU32" s="683" t="s">
        <v>51</v>
      </c>
      <c r="AV32" s="683" t="s">
        <v>52</v>
      </c>
      <c r="AW32" s="683" t="s">
        <v>213</v>
      </c>
    </row>
    <row r="33" spans="1:49" s="57" customFormat="1" ht="12.75" x14ac:dyDescent="0.2">
      <c r="A33" s="669" t="s">
        <v>640</v>
      </c>
      <c r="B33" s="670">
        <v>764.59100000000001</v>
      </c>
      <c r="C33" s="670">
        <v>795.13400000000001</v>
      </c>
      <c r="D33" s="670">
        <v>808.61599999999999</v>
      </c>
      <c r="E33" s="670">
        <v>958.28300000000002</v>
      </c>
      <c r="F33" s="670">
        <v>813.37199999999996</v>
      </c>
      <c r="G33" s="670">
        <v>684.06700000000001</v>
      </c>
      <c r="H33" s="670">
        <v>674.90099999999995</v>
      </c>
      <c r="I33" s="670">
        <v>718.58799999999997</v>
      </c>
      <c r="J33" s="670">
        <v>697.17600000000004</v>
      </c>
      <c r="K33" s="670">
        <v>700.92499999999995</v>
      </c>
      <c r="L33" s="670">
        <v>715.779</v>
      </c>
      <c r="M33" s="670">
        <v>673.54899999999998</v>
      </c>
      <c r="N33" s="670">
        <v>692.06399999999996</v>
      </c>
      <c r="O33" s="670">
        <v>695.90899999999999</v>
      </c>
      <c r="P33" s="670">
        <v>660.21799999999996</v>
      </c>
      <c r="Q33" s="670">
        <v>654.21400000000006</v>
      </c>
      <c r="R33" s="670">
        <v>668.77099999999996</v>
      </c>
      <c r="S33" s="670">
        <v>684.73</v>
      </c>
      <c r="T33" s="670">
        <v>663.34699999999998</v>
      </c>
      <c r="U33" s="670">
        <v>687.697</v>
      </c>
      <c r="V33" s="670">
        <v>674.16899999999998</v>
      </c>
      <c r="W33" s="670">
        <v>679.16300000000001</v>
      </c>
      <c r="X33" s="670">
        <v>668.59199999999998</v>
      </c>
      <c r="Y33" s="670">
        <v>654.86</v>
      </c>
      <c r="Z33" s="670">
        <v>639.48400000000004</v>
      </c>
      <c r="AA33" s="670">
        <v>660.899</v>
      </c>
      <c r="AB33" s="670">
        <v>728.96600000000001</v>
      </c>
      <c r="AC33" s="670">
        <v>756.34799999999996</v>
      </c>
      <c r="AD33" s="670">
        <v>748.73500000000001</v>
      </c>
      <c r="AE33" s="670">
        <v>727.6</v>
      </c>
      <c r="AF33" s="670">
        <v>725.404</v>
      </c>
      <c r="AG33" s="670">
        <v>650.96199999999999</v>
      </c>
      <c r="AH33" s="670">
        <v>488.49099999999999</v>
      </c>
      <c r="AI33" s="670">
        <v>441.87</v>
      </c>
      <c r="AJ33" s="670">
        <v>460.57600000000002</v>
      </c>
      <c r="AK33" s="670">
        <v>484.65600000000001</v>
      </c>
      <c r="AL33" s="670">
        <v>501.61500000000001</v>
      </c>
      <c r="AM33" s="670">
        <v>539.44799999999998</v>
      </c>
      <c r="AN33" s="670">
        <v>528.00800000000004</v>
      </c>
      <c r="AO33" s="670">
        <v>421.64600000000002</v>
      </c>
      <c r="AP33" s="670">
        <v>355.76600000000002</v>
      </c>
      <c r="AQ33" s="670">
        <v>256.22500000000002</v>
      </c>
      <c r="AR33" s="677" t="s">
        <v>193</v>
      </c>
      <c r="AS33" s="677" t="s">
        <v>193</v>
      </c>
      <c r="AT33" s="676" t="s">
        <v>193</v>
      </c>
      <c r="AU33" s="676" t="s">
        <v>193</v>
      </c>
      <c r="AV33" s="676" t="s">
        <v>193</v>
      </c>
      <c r="AW33" s="676" t="s">
        <v>193</v>
      </c>
    </row>
    <row r="34" spans="1:49" s="57" customFormat="1" ht="12.75" x14ac:dyDescent="0.2">
      <c r="A34" s="669" t="s">
        <v>203</v>
      </c>
      <c r="B34" s="671">
        <v>559.48699999999997</v>
      </c>
      <c r="C34" s="671">
        <v>614.86800000000005</v>
      </c>
      <c r="D34" s="671">
        <v>640.4</v>
      </c>
      <c r="E34" s="671">
        <v>650.80200000000002</v>
      </c>
      <c r="F34" s="672">
        <v>693.52</v>
      </c>
      <c r="G34" s="672">
        <v>580.18799999999999</v>
      </c>
      <c r="H34" s="672">
        <v>596.83900000000006</v>
      </c>
      <c r="I34" s="672">
        <v>682.02700000000004</v>
      </c>
      <c r="J34" s="672">
        <v>677.21600000000001</v>
      </c>
      <c r="K34" s="672">
        <v>703</v>
      </c>
      <c r="L34" s="672">
        <v>763.47500000000002</v>
      </c>
      <c r="M34" s="672">
        <v>805.19</v>
      </c>
      <c r="N34" s="672">
        <v>873.73</v>
      </c>
      <c r="O34" s="672">
        <v>902.52099999999996</v>
      </c>
      <c r="P34" s="672">
        <v>870.399</v>
      </c>
      <c r="Q34" s="672">
        <v>867.8</v>
      </c>
      <c r="R34" s="672">
        <v>891.68100000000004</v>
      </c>
      <c r="S34" s="672">
        <v>918.66099999999994</v>
      </c>
      <c r="T34" s="672">
        <v>970.95699999999999</v>
      </c>
      <c r="U34" s="672">
        <v>1029</v>
      </c>
      <c r="V34" s="672">
        <v>1021.7</v>
      </c>
      <c r="W34" s="672">
        <v>1062</v>
      </c>
      <c r="X34" s="672">
        <v>1070.002</v>
      </c>
      <c r="Y34" s="672">
        <v>1100.7</v>
      </c>
      <c r="Z34" s="672">
        <v>1144.442</v>
      </c>
      <c r="AA34" s="672">
        <v>1239.171</v>
      </c>
      <c r="AB34" s="672">
        <v>1460.2070000000001</v>
      </c>
      <c r="AC34" s="672">
        <v>1638.502</v>
      </c>
      <c r="AD34" s="672">
        <v>1651.76</v>
      </c>
      <c r="AE34" s="672">
        <v>1593.5160000000001</v>
      </c>
      <c r="AF34" s="672">
        <v>1618.1849999999999</v>
      </c>
      <c r="AG34" s="672">
        <v>1383.44</v>
      </c>
      <c r="AH34" s="672">
        <v>961.12900000000002</v>
      </c>
      <c r="AI34" s="672">
        <v>818.30600000000004</v>
      </c>
      <c r="AJ34" s="672">
        <v>856.78899999999999</v>
      </c>
      <c r="AK34" s="672">
        <v>948.51199999999994</v>
      </c>
      <c r="AL34" s="672">
        <v>1010.264</v>
      </c>
      <c r="AM34" s="684">
        <v>1171.5129999999999</v>
      </c>
      <c r="AN34" s="684">
        <v>1160.3520000000001</v>
      </c>
      <c r="AO34" s="673">
        <v>1045.3130000000001</v>
      </c>
      <c r="AP34" s="673">
        <v>886.26800000000003</v>
      </c>
      <c r="AQ34" s="673">
        <v>630.59100000000001</v>
      </c>
      <c r="AR34" s="677" t="s">
        <v>193</v>
      </c>
      <c r="AS34" s="677" t="s">
        <v>193</v>
      </c>
      <c r="AT34" s="676" t="s">
        <v>193</v>
      </c>
      <c r="AU34" s="676" t="s">
        <v>193</v>
      </c>
      <c r="AV34" s="676" t="s">
        <v>193</v>
      </c>
      <c r="AW34" s="676" t="s">
        <v>193</v>
      </c>
    </row>
    <row r="35" spans="1:49" s="57" customFormat="1" ht="12.75" x14ac:dyDescent="0.2">
      <c r="A35" s="669" t="s">
        <v>204</v>
      </c>
      <c r="B35" s="671">
        <v>2996.0774670298765</v>
      </c>
      <c r="C35" s="671">
        <v>3091.6090649504954</v>
      </c>
      <c r="D35" s="671">
        <v>2992.8092147239263</v>
      </c>
      <c r="E35" s="671">
        <v>2731.4142011570248</v>
      </c>
      <c r="F35" s="672">
        <v>2564.5258621359226</v>
      </c>
      <c r="G35" s="672">
        <v>1944.8233660726073</v>
      </c>
      <c r="H35" s="672">
        <v>1884.5392432953367</v>
      </c>
      <c r="I35" s="672">
        <v>2086.4958931124497</v>
      </c>
      <c r="J35" s="672">
        <v>1986.0353188835418</v>
      </c>
      <c r="K35" s="672">
        <v>1990.7574907063195</v>
      </c>
      <c r="L35" s="672">
        <v>2122.5580241788325</v>
      </c>
      <c r="M35" s="672">
        <v>2159.709536795775</v>
      </c>
      <c r="N35" s="672">
        <v>2250.4419142857146</v>
      </c>
      <c r="O35" s="672">
        <v>2217.741562435484</v>
      </c>
      <c r="P35" s="672">
        <v>2029.1684475745985</v>
      </c>
      <c r="Q35" s="672">
        <v>1941.4125961820855</v>
      </c>
      <c r="R35" s="672">
        <v>1936.543008282252</v>
      </c>
      <c r="S35" s="672">
        <v>1937.1477094948095</v>
      </c>
      <c r="T35" s="672">
        <v>1996.3059366666671</v>
      </c>
      <c r="U35" s="672">
        <v>2057.3383070866143</v>
      </c>
      <c r="V35" s="672">
        <v>1984.1557259400893</v>
      </c>
      <c r="W35" s="672">
        <v>2016.159028037383</v>
      </c>
      <c r="X35" s="672">
        <v>2000.1947816196321</v>
      </c>
      <c r="Y35" s="672">
        <v>2013.1181956782714</v>
      </c>
      <c r="Z35" s="672">
        <v>2025.0509075725902</v>
      </c>
      <c r="AA35" s="672">
        <v>2132.0038511688313</v>
      </c>
      <c r="AB35" s="672">
        <v>2473.1961829571983</v>
      </c>
      <c r="AC35" s="672">
        <v>2713.3415021956525</v>
      </c>
      <c r="AD35" s="672">
        <v>2664.3439678136583</v>
      </c>
      <c r="AE35" s="672">
        <v>2486.162377019969</v>
      </c>
      <c r="AF35" s="672">
        <v>2445.7549894345238</v>
      </c>
      <c r="AG35" s="672">
        <v>2033.0513590107164</v>
      </c>
      <c r="AH35" s="672">
        <v>1360.2129489974593</v>
      </c>
      <c r="AI35" s="672">
        <v>1162.2213175909048</v>
      </c>
      <c r="AJ35" s="672">
        <v>1197.23980022563</v>
      </c>
      <c r="AK35" s="672">
        <v>1284.8527975317752</v>
      </c>
      <c r="AL35" s="672">
        <v>1340.7556875528107</v>
      </c>
      <c r="AM35" s="684">
        <v>1532.3100577617331</v>
      </c>
      <c r="AN35" s="684">
        <v>1493.484620437956</v>
      </c>
      <c r="AO35" s="673">
        <v>1343.8232773429754</v>
      </c>
      <c r="AP35" s="673">
        <v>1125.1656499018779</v>
      </c>
      <c r="AQ35" s="673">
        <v>783.87050784105747</v>
      </c>
      <c r="AR35" s="677" t="s">
        <v>193</v>
      </c>
      <c r="AS35" s="677" t="s">
        <v>193</v>
      </c>
      <c r="AT35" s="676" t="s">
        <v>193</v>
      </c>
      <c r="AU35" s="676" t="s">
        <v>193</v>
      </c>
      <c r="AV35" s="676" t="s">
        <v>193</v>
      </c>
      <c r="AW35" s="676" t="s">
        <v>193</v>
      </c>
    </row>
    <row r="36" spans="1:49" s="57" customFormat="1" ht="12.75" x14ac:dyDescent="0.2">
      <c r="A36" s="669" t="s">
        <v>205</v>
      </c>
      <c r="B36" s="674">
        <v>731.74677703504221</v>
      </c>
      <c r="C36" s="674">
        <v>773.28852746832604</v>
      </c>
      <c r="D36" s="674">
        <v>791.97047795245214</v>
      </c>
      <c r="E36" s="674">
        <v>679.13340839814543</v>
      </c>
      <c r="F36" s="674">
        <v>852.64798886610311</v>
      </c>
      <c r="G36" s="674">
        <v>848.14499164555514</v>
      </c>
      <c r="H36" s="674">
        <v>884.33562848477038</v>
      </c>
      <c r="I36" s="674">
        <v>949.12105406714284</v>
      </c>
      <c r="J36" s="674">
        <v>971.37021354722469</v>
      </c>
      <c r="K36" s="674">
        <v>1002.9603737917752</v>
      </c>
      <c r="L36" s="674">
        <v>1066.6350926752532</v>
      </c>
      <c r="M36" s="674">
        <v>1195.4438355635596</v>
      </c>
      <c r="N36" s="674">
        <v>1262.4988440375457</v>
      </c>
      <c r="O36" s="674">
        <v>1296.8951400254919</v>
      </c>
      <c r="P36" s="674">
        <v>1318.3509083363374</v>
      </c>
      <c r="Q36" s="674">
        <v>1326.477268905893</v>
      </c>
      <c r="R36" s="674">
        <v>1333.3128978379746</v>
      </c>
      <c r="S36" s="674">
        <v>1341.6397704204576</v>
      </c>
      <c r="T36" s="674">
        <v>1463.7241142267924</v>
      </c>
      <c r="U36" s="674">
        <v>1496.2985151891021</v>
      </c>
      <c r="V36" s="674">
        <v>1515.4953728219482</v>
      </c>
      <c r="W36" s="674">
        <v>1563.689423599342</v>
      </c>
      <c r="X36" s="674">
        <v>1600.3810993849763</v>
      </c>
      <c r="Y36" s="674">
        <v>1680.8172739211434</v>
      </c>
      <c r="Z36" s="674">
        <v>1789.6335170230998</v>
      </c>
      <c r="AA36" s="674">
        <v>1874.9778710514013</v>
      </c>
      <c r="AB36" s="674">
        <v>2003.1208588603583</v>
      </c>
      <c r="AC36" s="674">
        <v>2166.3334867018889</v>
      </c>
      <c r="AD36" s="674">
        <v>2206.0675672968405</v>
      </c>
      <c r="AE36" s="674">
        <v>2190.0989554700386</v>
      </c>
      <c r="AF36" s="674">
        <v>2230.7362517989977</v>
      </c>
      <c r="AG36" s="674">
        <v>2125.2238993981214</v>
      </c>
      <c r="AH36" s="674">
        <v>1967.5469967716908</v>
      </c>
      <c r="AI36" s="674">
        <v>1851.9157218186344</v>
      </c>
      <c r="AJ36" s="674">
        <v>1860.255419301049</v>
      </c>
      <c r="AK36" s="674">
        <v>1957.0829619358885</v>
      </c>
      <c r="AL36" s="674">
        <v>2014.0227066574962</v>
      </c>
      <c r="AM36" s="674">
        <v>2171.6884667289528</v>
      </c>
      <c r="AN36" s="674">
        <v>2197.6030666202028</v>
      </c>
      <c r="AO36" s="674">
        <v>2479.1246685608307</v>
      </c>
      <c r="AP36" s="674">
        <v>2491.1542980498416</v>
      </c>
      <c r="AQ36" s="674">
        <v>2461.0830324909743</v>
      </c>
      <c r="AR36" s="677" t="s">
        <v>193</v>
      </c>
      <c r="AS36" s="677" t="s">
        <v>193</v>
      </c>
      <c r="AT36" s="676" t="s">
        <v>193</v>
      </c>
      <c r="AU36" s="676" t="s">
        <v>193</v>
      </c>
      <c r="AV36" s="676" t="s">
        <v>193</v>
      </c>
      <c r="AW36" s="676" t="s">
        <v>193</v>
      </c>
    </row>
    <row r="37" spans="1:49" s="57" customFormat="1" ht="12.75" x14ac:dyDescent="0.2">
      <c r="A37" s="669" t="s">
        <v>206</v>
      </c>
      <c r="B37" s="674">
        <v>3918.5361415840321</v>
      </c>
      <c r="C37" s="674">
        <v>3888.1610709018801</v>
      </c>
      <c r="D37" s="674">
        <v>3701.1501314887742</v>
      </c>
      <c r="E37" s="674">
        <v>2850.3210441560841</v>
      </c>
      <c r="F37" s="674">
        <v>3152.9556735859146</v>
      </c>
      <c r="G37" s="674">
        <v>2843.0305307412978</v>
      </c>
      <c r="H37" s="674">
        <v>2792.3195302649383</v>
      </c>
      <c r="I37" s="674">
        <v>2903.6052551844032</v>
      </c>
      <c r="J37" s="674">
        <v>2848.685724814884</v>
      </c>
      <c r="K37" s="674">
        <v>2840.1861692853295</v>
      </c>
      <c r="L37" s="674">
        <v>2965.3818066453923</v>
      </c>
      <c r="M37" s="674">
        <v>3206.4623907032378</v>
      </c>
      <c r="N37" s="674">
        <v>3251.7829482326993</v>
      </c>
      <c r="O37" s="674">
        <v>3186.8269593229634</v>
      </c>
      <c r="P37" s="674">
        <v>3073.4824672677792</v>
      </c>
      <c r="Q37" s="674">
        <v>2967.5497561686016</v>
      </c>
      <c r="R37" s="674">
        <v>2895.6743164435238</v>
      </c>
      <c r="S37" s="674">
        <v>2829.0679676585073</v>
      </c>
      <c r="T37" s="674">
        <v>3009.4444335568974</v>
      </c>
      <c r="U37" s="674">
        <v>2991.6348436689623</v>
      </c>
      <c r="V37" s="674">
        <v>2943.1132637960054</v>
      </c>
      <c r="W37" s="674">
        <v>2968.5937367574247</v>
      </c>
      <c r="X37" s="674">
        <v>2991.6522806429516</v>
      </c>
      <c r="Y37" s="674">
        <v>3074.1199579731106</v>
      </c>
      <c r="Z37" s="674">
        <v>3166.6951910799803</v>
      </c>
      <c r="AA37" s="674">
        <v>3225.9147784590859</v>
      </c>
      <c r="AB37" s="674">
        <v>3392.7455916424065</v>
      </c>
      <c r="AC37" s="674">
        <v>3587.424706875212</v>
      </c>
      <c r="AD37" s="674">
        <v>3558.4605605636953</v>
      </c>
      <c r="AE37" s="674">
        <v>3416.9356473611447</v>
      </c>
      <c r="AF37" s="674">
        <v>3371.5763759705269</v>
      </c>
      <c r="AG37" s="674">
        <v>3123.1490609447501</v>
      </c>
      <c r="AH37" s="674">
        <v>2784.5199788685145</v>
      </c>
      <c r="AI37" s="674">
        <v>2630.233592665048</v>
      </c>
      <c r="AJ37" s="674">
        <v>2599.4402665914636</v>
      </c>
      <c r="AK37" s="674">
        <v>2651.061366271696</v>
      </c>
      <c r="AL37" s="674">
        <v>2672.8779792326995</v>
      </c>
      <c r="AM37" s="674">
        <v>2840.514855485113</v>
      </c>
      <c r="AN37" s="674">
        <v>2828.5265004279404</v>
      </c>
      <c r="AO37" s="674">
        <v>3187.0888786872765</v>
      </c>
      <c r="AP37" s="674">
        <v>3162.6564930372151</v>
      </c>
      <c r="AQ37" s="674">
        <v>3059.3053286800955</v>
      </c>
      <c r="AR37" s="677" t="s">
        <v>193</v>
      </c>
      <c r="AS37" s="677" t="s">
        <v>193</v>
      </c>
      <c r="AT37" s="676" t="s">
        <v>193</v>
      </c>
      <c r="AU37" s="676" t="s">
        <v>193</v>
      </c>
      <c r="AV37" s="676" t="s">
        <v>193</v>
      </c>
      <c r="AW37" s="676" t="s">
        <v>193</v>
      </c>
    </row>
    <row r="38" spans="1:49" s="57" customFormat="1" ht="22.5" customHeight="1" x14ac:dyDescent="0.2">
      <c r="A38" s="679" t="s">
        <v>211</v>
      </c>
      <c r="B38" s="680" t="s">
        <v>6</v>
      </c>
      <c r="C38" s="681" t="s">
        <v>7</v>
      </c>
      <c r="D38" s="680" t="s">
        <v>8</v>
      </c>
      <c r="E38" s="680" t="s">
        <v>9</v>
      </c>
      <c r="F38" s="681" t="s">
        <v>10</v>
      </c>
      <c r="G38" s="681" t="s">
        <v>11</v>
      </c>
      <c r="H38" s="681" t="s">
        <v>12</v>
      </c>
      <c r="I38" s="681" t="s">
        <v>13</v>
      </c>
      <c r="J38" s="681" t="s">
        <v>14</v>
      </c>
      <c r="K38" s="681" t="s">
        <v>15</v>
      </c>
      <c r="L38" s="681" t="s">
        <v>16</v>
      </c>
      <c r="M38" s="681" t="s">
        <v>17</v>
      </c>
      <c r="N38" s="681" t="s">
        <v>18</v>
      </c>
      <c r="O38" s="681" t="s">
        <v>19</v>
      </c>
      <c r="P38" s="682" t="s">
        <v>20</v>
      </c>
      <c r="Q38" s="682" t="s">
        <v>21</v>
      </c>
      <c r="R38" s="682" t="s">
        <v>22</v>
      </c>
      <c r="S38" s="682" t="s">
        <v>23</v>
      </c>
      <c r="T38" s="682" t="s">
        <v>24</v>
      </c>
      <c r="U38" s="682" t="s">
        <v>25</v>
      </c>
      <c r="V38" s="682" t="s">
        <v>26</v>
      </c>
      <c r="W38" s="682" t="s">
        <v>27</v>
      </c>
      <c r="X38" s="682" t="s">
        <v>28</v>
      </c>
      <c r="Y38" s="682" t="s">
        <v>29</v>
      </c>
      <c r="Z38" s="683" t="s">
        <v>30</v>
      </c>
      <c r="AA38" s="683" t="s">
        <v>31</v>
      </c>
      <c r="AB38" s="683" t="s">
        <v>32</v>
      </c>
      <c r="AC38" s="683" t="s">
        <v>33</v>
      </c>
      <c r="AD38" s="683" t="s">
        <v>34</v>
      </c>
      <c r="AE38" s="683" t="s">
        <v>35</v>
      </c>
      <c r="AF38" s="683" t="s">
        <v>36</v>
      </c>
      <c r="AG38" s="683" t="s">
        <v>37</v>
      </c>
      <c r="AH38" s="683" t="s">
        <v>38</v>
      </c>
      <c r="AI38" s="683" t="s">
        <v>39</v>
      </c>
      <c r="AJ38" s="683" t="s">
        <v>40</v>
      </c>
      <c r="AK38" s="683" t="s">
        <v>41</v>
      </c>
      <c r="AL38" s="683" t="s">
        <v>42</v>
      </c>
      <c r="AM38" s="683" t="s">
        <v>43</v>
      </c>
      <c r="AN38" s="683" t="s">
        <v>44</v>
      </c>
      <c r="AO38" s="683" t="s">
        <v>83</v>
      </c>
      <c r="AP38" s="683" t="s">
        <v>185</v>
      </c>
      <c r="AQ38" s="683" t="s">
        <v>47</v>
      </c>
      <c r="AR38" s="683" t="s">
        <v>186</v>
      </c>
      <c r="AS38" s="683" t="s">
        <v>103</v>
      </c>
      <c r="AT38" s="683" t="s">
        <v>50</v>
      </c>
      <c r="AU38" s="683" t="s">
        <v>51</v>
      </c>
      <c r="AV38" s="683" t="s">
        <v>52</v>
      </c>
      <c r="AW38" s="683" t="s">
        <v>213</v>
      </c>
    </row>
    <row r="39" spans="1:49" s="57" customFormat="1" ht="12.75" x14ac:dyDescent="0.2">
      <c r="A39" s="669" t="s">
        <v>640</v>
      </c>
      <c r="B39" s="677" t="s">
        <v>193</v>
      </c>
      <c r="C39" s="677" t="s">
        <v>193</v>
      </c>
      <c r="D39" s="677" t="s">
        <v>193</v>
      </c>
      <c r="E39" s="677" t="s">
        <v>193</v>
      </c>
      <c r="F39" s="677" t="s">
        <v>193</v>
      </c>
      <c r="G39" s="677" t="s">
        <v>193</v>
      </c>
      <c r="H39" s="677" t="s">
        <v>193</v>
      </c>
      <c r="I39" s="677" t="s">
        <v>193</v>
      </c>
      <c r="J39" s="677" t="s">
        <v>193</v>
      </c>
      <c r="K39" s="677" t="s">
        <v>193</v>
      </c>
      <c r="L39" s="677" t="s">
        <v>193</v>
      </c>
      <c r="M39" s="677" t="s">
        <v>193</v>
      </c>
      <c r="N39" s="677" t="s">
        <v>193</v>
      </c>
      <c r="O39" s="677" t="s">
        <v>193</v>
      </c>
      <c r="P39" s="677" t="s">
        <v>193</v>
      </c>
      <c r="Q39" s="677" t="s">
        <v>193</v>
      </c>
      <c r="R39" s="677" t="s">
        <v>193</v>
      </c>
      <c r="S39" s="677" t="s">
        <v>193</v>
      </c>
      <c r="T39" s="677" t="s">
        <v>193</v>
      </c>
      <c r="U39" s="677" t="s">
        <v>193</v>
      </c>
      <c r="V39" s="677" t="s">
        <v>193</v>
      </c>
      <c r="W39" s="677" t="s">
        <v>193</v>
      </c>
      <c r="X39" s="677" t="s">
        <v>193</v>
      </c>
      <c r="Y39" s="677" t="s">
        <v>193</v>
      </c>
      <c r="Z39" s="677" t="s">
        <v>193</v>
      </c>
      <c r="AA39" s="677" t="s">
        <v>193</v>
      </c>
      <c r="AB39" s="677" t="s">
        <v>193</v>
      </c>
      <c r="AC39" s="677" t="s">
        <v>193</v>
      </c>
      <c r="AD39" s="677" t="s">
        <v>193</v>
      </c>
      <c r="AE39" s="677" t="s">
        <v>193</v>
      </c>
      <c r="AF39" s="677" t="s">
        <v>193</v>
      </c>
      <c r="AG39" s="677" t="s">
        <v>193</v>
      </c>
      <c r="AH39" s="677" t="s">
        <v>193</v>
      </c>
      <c r="AI39" s="678">
        <v>365.64</v>
      </c>
      <c r="AJ39" s="678">
        <v>555.32899999999995</v>
      </c>
      <c r="AK39" s="678">
        <v>646.30200000000002</v>
      </c>
      <c r="AL39" s="678">
        <v>754.22900000000004</v>
      </c>
      <c r="AM39" s="678">
        <v>790.40800000000002</v>
      </c>
      <c r="AN39" s="678">
        <v>790.50699999999995</v>
      </c>
      <c r="AO39" s="678">
        <v>790.09</v>
      </c>
      <c r="AP39" s="678">
        <v>755.476</v>
      </c>
      <c r="AQ39" s="678">
        <v>708.06899999999996</v>
      </c>
      <c r="AR39" s="678">
        <v>714.346</v>
      </c>
      <c r="AS39" s="678">
        <v>657.92700000000002</v>
      </c>
      <c r="AT39" s="678">
        <v>610.00900000000001</v>
      </c>
      <c r="AU39" s="678">
        <v>564.50099999999998</v>
      </c>
      <c r="AV39" s="678">
        <v>564.66499999999996</v>
      </c>
      <c r="AW39" s="678">
        <v>587.30899999999997</v>
      </c>
    </row>
    <row r="40" spans="1:49" s="57" customFormat="1" ht="12.75" x14ac:dyDescent="0.2">
      <c r="A40" s="669" t="s">
        <v>203</v>
      </c>
      <c r="B40" s="677" t="s">
        <v>193</v>
      </c>
      <c r="C40" s="677" t="s">
        <v>193</v>
      </c>
      <c r="D40" s="677" t="s">
        <v>193</v>
      </c>
      <c r="E40" s="677" t="s">
        <v>193</v>
      </c>
      <c r="F40" s="677" t="s">
        <v>193</v>
      </c>
      <c r="G40" s="677" t="s">
        <v>193</v>
      </c>
      <c r="H40" s="677" t="s">
        <v>193</v>
      </c>
      <c r="I40" s="677" t="s">
        <v>193</v>
      </c>
      <c r="J40" s="677" t="s">
        <v>193</v>
      </c>
      <c r="K40" s="677" t="s">
        <v>193</v>
      </c>
      <c r="L40" s="677" t="s">
        <v>193</v>
      </c>
      <c r="M40" s="677" t="s">
        <v>193</v>
      </c>
      <c r="N40" s="677" t="s">
        <v>193</v>
      </c>
      <c r="O40" s="677" t="s">
        <v>193</v>
      </c>
      <c r="P40" s="677" t="s">
        <v>193</v>
      </c>
      <c r="Q40" s="677" t="s">
        <v>193</v>
      </c>
      <c r="R40" s="677" t="s">
        <v>193</v>
      </c>
      <c r="S40" s="677" t="s">
        <v>193</v>
      </c>
      <c r="T40" s="677" t="s">
        <v>193</v>
      </c>
      <c r="U40" s="677" t="s">
        <v>193</v>
      </c>
      <c r="V40" s="677" t="s">
        <v>193</v>
      </c>
      <c r="W40" s="677" t="s">
        <v>193</v>
      </c>
      <c r="X40" s="677" t="s">
        <v>193</v>
      </c>
      <c r="Y40" s="677" t="s">
        <v>193</v>
      </c>
      <c r="Z40" s="677" t="s">
        <v>193</v>
      </c>
      <c r="AA40" s="677" t="s">
        <v>193</v>
      </c>
      <c r="AB40" s="677" t="s">
        <v>193</v>
      </c>
      <c r="AC40" s="677" t="s">
        <v>193</v>
      </c>
      <c r="AD40" s="677" t="s">
        <v>193</v>
      </c>
      <c r="AE40" s="677" t="s">
        <v>193</v>
      </c>
      <c r="AF40" s="677" t="s">
        <v>193</v>
      </c>
      <c r="AG40" s="677" t="s">
        <v>193</v>
      </c>
      <c r="AH40" s="673">
        <v>162.053</v>
      </c>
      <c r="AI40" s="673">
        <v>5289.393</v>
      </c>
      <c r="AJ40" s="673">
        <v>7703.1130000000003</v>
      </c>
      <c r="AK40" s="673">
        <v>8453.3189999999995</v>
      </c>
      <c r="AL40" s="673">
        <v>10184.499</v>
      </c>
      <c r="AM40" s="673">
        <v>10754.648999999999</v>
      </c>
      <c r="AN40" s="673">
        <v>11234.013999999999</v>
      </c>
      <c r="AO40" s="673">
        <v>11583.407999999999</v>
      </c>
      <c r="AP40" s="673">
        <v>11056.959000000001</v>
      </c>
      <c r="AQ40" s="673">
        <v>10673.744000000001</v>
      </c>
      <c r="AR40" s="673">
        <v>10748.939</v>
      </c>
      <c r="AS40" s="673">
        <v>10108.334999999999</v>
      </c>
      <c r="AT40" s="673">
        <v>9141.0529999999999</v>
      </c>
      <c r="AU40" s="673">
        <v>8134.2730000000001</v>
      </c>
      <c r="AV40" s="673">
        <v>8642.2950000000001</v>
      </c>
      <c r="AW40" s="673">
        <v>9573.4529999999995</v>
      </c>
    </row>
    <row r="41" spans="1:49" s="57" customFormat="1" ht="12.75" customHeight="1" x14ac:dyDescent="0.2">
      <c r="A41" s="669" t="s">
        <v>204</v>
      </c>
      <c r="B41" s="677" t="s">
        <v>193</v>
      </c>
      <c r="C41" s="677" t="s">
        <v>193</v>
      </c>
      <c r="D41" s="677" t="s">
        <v>193</v>
      </c>
      <c r="E41" s="677" t="s">
        <v>193</v>
      </c>
      <c r="F41" s="677" t="s">
        <v>193</v>
      </c>
      <c r="G41" s="677" t="s">
        <v>193</v>
      </c>
      <c r="H41" s="677" t="s">
        <v>193</v>
      </c>
      <c r="I41" s="677" t="s">
        <v>193</v>
      </c>
      <c r="J41" s="677" t="s">
        <v>193</v>
      </c>
      <c r="K41" s="677" t="s">
        <v>193</v>
      </c>
      <c r="L41" s="677" t="s">
        <v>193</v>
      </c>
      <c r="M41" s="677" t="s">
        <v>193</v>
      </c>
      <c r="N41" s="677" t="s">
        <v>193</v>
      </c>
      <c r="O41" s="677" t="s">
        <v>193</v>
      </c>
      <c r="P41" s="677" t="s">
        <v>193</v>
      </c>
      <c r="Q41" s="677" t="s">
        <v>193</v>
      </c>
      <c r="R41" s="677" t="s">
        <v>193</v>
      </c>
      <c r="S41" s="677" t="s">
        <v>193</v>
      </c>
      <c r="T41" s="677" t="s">
        <v>193</v>
      </c>
      <c r="U41" s="677" t="s">
        <v>193</v>
      </c>
      <c r="V41" s="677" t="s">
        <v>193</v>
      </c>
      <c r="W41" s="677" t="s">
        <v>193</v>
      </c>
      <c r="X41" s="677" t="s">
        <v>193</v>
      </c>
      <c r="Y41" s="677" t="s">
        <v>193</v>
      </c>
      <c r="Z41" s="677" t="s">
        <v>193</v>
      </c>
      <c r="AA41" s="677" t="s">
        <v>193</v>
      </c>
      <c r="AB41" s="677" t="s">
        <v>193</v>
      </c>
      <c r="AC41" s="677" t="s">
        <v>193</v>
      </c>
      <c r="AD41" s="677" t="s">
        <v>193</v>
      </c>
      <c r="AE41" s="677" t="s">
        <v>193</v>
      </c>
      <c r="AF41" s="677" t="s">
        <v>193</v>
      </c>
      <c r="AG41" s="677" t="s">
        <v>193</v>
      </c>
      <c r="AH41" s="685">
        <v>229.34131529054403</v>
      </c>
      <c r="AI41" s="685">
        <v>7512.4040416618109</v>
      </c>
      <c r="AJ41" s="685">
        <v>10763.996117171735</v>
      </c>
      <c r="AK41" s="685">
        <v>11450.85203516509</v>
      </c>
      <c r="AL41" s="685">
        <v>13516.194736351996</v>
      </c>
      <c r="AM41" s="685">
        <v>14066.815161587761</v>
      </c>
      <c r="AN41" s="685">
        <v>14459.256445272371</v>
      </c>
      <c r="AO41" s="685">
        <v>14891.284525650059</v>
      </c>
      <c r="AP41" s="685">
        <v>14037.413580512235</v>
      </c>
      <c r="AQ41" s="685">
        <v>13268.240634334203</v>
      </c>
      <c r="AR41" s="685">
        <v>13043.137830398993</v>
      </c>
      <c r="AS41" s="685">
        <v>12047.508541405085</v>
      </c>
      <c r="AT41" s="685">
        <v>10761.896253273626</v>
      </c>
      <c r="AU41" s="685">
        <v>9146.8769666236112</v>
      </c>
      <c r="AV41" s="685">
        <v>8998.0508485759692</v>
      </c>
      <c r="AW41" s="685">
        <v>9573.4529999999995</v>
      </c>
    </row>
    <row r="42" spans="1:49" s="57" customFormat="1" ht="12.75" x14ac:dyDescent="0.2">
      <c r="A42" s="669" t="s">
        <v>205</v>
      </c>
      <c r="B42" s="677" t="s">
        <v>193</v>
      </c>
      <c r="C42" s="677" t="s">
        <v>193</v>
      </c>
      <c r="D42" s="677" t="s">
        <v>193</v>
      </c>
      <c r="E42" s="677" t="s">
        <v>193</v>
      </c>
      <c r="F42" s="677" t="s">
        <v>193</v>
      </c>
      <c r="G42" s="677" t="s">
        <v>193</v>
      </c>
      <c r="H42" s="677" t="s">
        <v>193</v>
      </c>
      <c r="I42" s="677" t="s">
        <v>193</v>
      </c>
      <c r="J42" s="677" t="s">
        <v>193</v>
      </c>
      <c r="K42" s="677" t="s">
        <v>193</v>
      </c>
      <c r="L42" s="677" t="s">
        <v>193</v>
      </c>
      <c r="M42" s="677" t="s">
        <v>193</v>
      </c>
      <c r="N42" s="677" t="s">
        <v>193</v>
      </c>
      <c r="O42" s="677" t="s">
        <v>193</v>
      </c>
      <c r="P42" s="677" t="s">
        <v>193</v>
      </c>
      <c r="Q42" s="677" t="s">
        <v>193</v>
      </c>
      <c r="R42" s="677" t="s">
        <v>193</v>
      </c>
      <c r="S42" s="677" t="s">
        <v>193</v>
      </c>
      <c r="T42" s="677" t="s">
        <v>193</v>
      </c>
      <c r="U42" s="677" t="s">
        <v>193</v>
      </c>
      <c r="V42" s="677" t="s">
        <v>193</v>
      </c>
      <c r="W42" s="677" t="s">
        <v>193</v>
      </c>
      <c r="X42" s="677" t="s">
        <v>193</v>
      </c>
      <c r="Y42" s="677" t="s">
        <v>193</v>
      </c>
      <c r="Z42" s="677" t="s">
        <v>193</v>
      </c>
      <c r="AA42" s="677" t="s">
        <v>193</v>
      </c>
      <c r="AB42" s="677" t="s">
        <v>193</v>
      </c>
      <c r="AC42" s="677" t="s">
        <v>193</v>
      </c>
      <c r="AD42" s="677" t="s">
        <v>193</v>
      </c>
      <c r="AE42" s="677" t="s">
        <v>193</v>
      </c>
      <c r="AF42" s="677" t="s">
        <v>193</v>
      </c>
      <c r="AG42" s="677" t="s">
        <v>193</v>
      </c>
      <c r="AH42" s="677" t="s">
        <v>193</v>
      </c>
      <c r="AI42" s="674">
        <v>14466.122415490647</v>
      </c>
      <c r="AJ42" s="674">
        <v>13871.260099868729</v>
      </c>
      <c r="AK42" s="674">
        <v>13079.518553246005</v>
      </c>
      <c r="AL42" s="674">
        <v>13503.192001368285</v>
      </c>
      <c r="AM42" s="674">
        <v>13606.452616876348</v>
      </c>
      <c r="AN42" s="674">
        <v>14211.15056539664</v>
      </c>
      <c r="AO42" s="674">
        <v>14660.871546279537</v>
      </c>
      <c r="AP42" s="674">
        <v>14635.751499716735</v>
      </c>
      <c r="AQ42" s="674">
        <v>15074.440485319934</v>
      </c>
      <c r="AR42" s="674">
        <v>15047.244612554699</v>
      </c>
      <c r="AS42" s="674">
        <v>15363.915753571444</v>
      </c>
      <c r="AT42" s="674">
        <v>14985.11169507335</v>
      </c>
      <c r="AU42" s="674">
        <v>14409.669779150081</v>
      </c>
      <c r="AV42" s="674">
        <v>15305.172093187997</v>
      </c>
      <c r="AW42" s="674">
        <v>16300.53855806739</v>
      </c>
    </row>
    <row r="43" spans="1:49" s="57" customFormat="1" ht="12.75" x14ac:dyDescent="0.2">
      <c r="A43" s="686" t="s">
        <v>206</v>
      </c>
      <c r="B43" s="687" t="s">
        <v>193</v>
      </c>
      <c r="C43" s="687" t="s">
        <v>193</v>
      </c>
      <c r="D43" s="687" t="s">
        <v>193</v>
      </c>
      <c r="E43" s="687" t="s">
        <v>193</v>
      </c>
      <c r="F43" s="687" t="s">
        <v>193</v>
      </c>
      <c r="G43" s="687" t="s">
        <v>193</v>
      </c>
      <c r="H43" s="687" t="s">
        <v>193</v>
      </c>
      <c r="I43" s="687" t="s">
        <v>193</v>
      </c>
      <c r="J43" s="687" t="s">
        <v>193</v>
      </c>
      <c r="K43" s="687" t="s">
        <v>193</v>
      </c>
      <c r="L43" s="687" t="s">
        <v>193</v>
      </c>
      <c r="M43" s="687" t="s">
        <v>193</v>
      </c>
      <c r="N43" s="687" t="s">
        <v>193</v>
      </c>
      <c r="O43" s="687" t="s">
        <v>193</v>
      </c>
      <c r="P43" s="687" t="s">
        <v>193</v>
      </c>
      <c r="Q43" s="687" t="s">
        <v>193</v>
      </c>
      <c r="R43" s="687" t="s">
        <v>193</v>
      </c>
      <c r="S43" s="687" t="s">
        <v>193</v>
      </c>
      <c r="T43" s="687" t="s">
        <v>193</v>
      </c>
      <c r="U43" s="687" t="s">
        <v>193</v>
      </c>
      <c r="V43" s="687" t="s">
        <v>193</v>
      </c>
      <c r="W43" s="687" t="s">
        <v>193</v>
      </c>
      <c r="X43" s="687" t="s">
        <v>193</v>
      </c>
      <c r="Y43" s="687" t="s">
        <v>193</v>
      </c>
      <c r="Z43" s="687" t="s">
        <v>193</v>
      </c>
      <c r="AA43" s="687" t="s">
        <v>193</v>
      </c>
      <c r="AB43" s="687" t="s">
        <v>193</v>
      </c>
      <c r="AC43" s="687" t="s">
        <v>193</v>
      </c>
      <c r="AD43" s="687" t="s">
        <v>193</v>
      </c>
      <c r="AE43" s="687" t="s">
        <v>193</v>
      </c>
      <c r="AF43" s="687" t="s">
        <v>193</v>
      </c>
      <c r="AG43" s="687" t="s">
        <v>193</v>
      </c>
      <c r="AH43" s="687" t="s">
        <v>193</v>
      </c>
      <c r="AI43" s="688">
        <v>20545.903188004078</v>
      </c>
      <c r="AJ43" s="688">
        <v>19383.097438044359</v>
      </c>
      <c r="AK43" s="688">
        <v>17717.494352740807</v>
      </c>
      <c r="AL43" s="688">
        <v>17920.545002051094</v>
      </c>
      <c r="AM43" s="688">
        <v>17796.90382889313</v>
      </c>
      <c r="AN43" s="688">
        <v>18291.117529980598</v>
      </c>
      <c r="AO43" s="688">
        <v>18847.580054993807</v>
      </c>
      <c r="AP43" s="688">
        <v>18580.88619693046</v>
      </c>
      <c r="AQ43" s="688">
        <v>18738.626651264502</v>
      </c>
      <c r="AR43" s="688">
        <v>18258.851915456926</v>
      </c>
      <c r="AS43" s="688">
        <v>18311.314996048324</v>
      </c>
      <c r="AT43" s="688">
        <v>17642.192579574443</v>
      </c>
      <c r="AU43" s="688">
        <v>16203.47345110746</v>
      </c>
      <c r="AV43" s="688">
        <v>15935.202019916178</v>
      </c>
      <c r="AW43" s="688">
        <v>16300.53855806739</v>
      </c>
    </row>
    <row r="44" spans="1:49" s="690" customFormat="1" ht="30.75" customHeight="1" x14ac:dyDescent="0.2">
      <c r="A44" s="822" t="s">
        <v>212</v>
      </c>
      <c r="B44" s="822"/>
      <c r="C44" s="822"/>
      <c r="D44" s="822"/>
      <c r="E44" s="822"/>
      <c r="F44" s="822"/>
      <c r="G44" s="822"/>
      <c r="H44" s="822"/>
      <c r="I44" s="822"/>
      <c r="J44" s="822"/>
      <c r="K44" s="822"/>
      <c r="L44" s="822"/>
      <c r="M44" s="822"/>
      <c r="N44" s="822"/>
      <c r="O44" s="822"/>
      <c r="P44" s="822"/>
      <c r="Q44" s="822"/>
      <c r="R44" s="822"/>
      <c r="S44" s="822"/>
      <c r="T44" s="822"/>
      <c r="U44" s="822"/>
      <c r="V44" s="822"/>
      <c r="W44" s="822"/>
      <c r="X44" s="822"/>
      <c r="Y44" s="689"/>
      <c r="Z44" s="689"/>
      <c r="AA44" s="689"/>
      <c r="AB44" s="689"/>
      <c r="AC44" s="689"/>
      <c r="AD44" s="689"/>
      <c r="AE44" s="689"/>
      <c r="AF44" s="689"/>
      <c r="AG44" s="689"/>
      <c r="AH44" s="689"/>
      <c r="AI44" s="689"/>
      <c r="AJ44" s="689"/>
      <c r="AK44" s="689"/>
      <c r="AL44" s="689"/>
      <c r="AM44" s="689"/>
      <c r="AN44" s="689"/>
    </row>
    <row r="45" spans="1:49" s="690" customFormat="1" ht="18" customHeight="1" x14ac:dyDescent="0.2">
      <c r="A45" s="691" t="s">
        <v>737</v>
      </c>
      <c r="B45" s="692"/>
      <c r="C45" s="692"/>
      <c r="D45" s="692"/>
      <c r="E45" s="692"/>
      <c r="F45" s="692"/>
      <c r="G45" s="692"/>
      <c r="H45" s="692"/>
      <c r="I45" s="692"/>
      <c r="J45" s="692"/>
      <c r="K45" s="692"/>
      <c r="L45" s="692"/>
      <c r="M45" s="692"/>
      <c r="N45" s="692"/>
      <c r="O45" s="692"/>
      <c r="P45" s="692"/>
      <c r="Q45" s="692"/>
      <c r="R45" s="692"/>
      <c r="S45" s="692"/>
      <c r="T45" s="692"/>
      <c r="U45" s="692"/>
      <c r="V45" s="692"/>
      <c r="W45" s="692"/>
      <c r="X45" s="692"/>
      <c r="Y45" s="689"/>
      <c r="Z45" s="689"/>
      <c r="AA45" s="689"/>
      <c r="AB45" s="689"/>
      <c r="AC45" s="689"/>
      <c r="AD45" s="689"/>
      <c r="AE45" s="689"/>
      <c r="AF45" s="689"/>
      <c r="AG45" s="689"/>
      <c r="AH45" s="689"/>
      <c r="AI45" s="689"/>
      <c r="AJ45" s="689"/>
      <c r="AK45" s="689"/>
      <c r="AL45" s="689"/>
      <c r="AM45" s="689"/>
      <c r="AN45" s="689"/>
    </row>
    <row r="46" spans="1:49" s="690" customFormat="1" ht="24" customHeight="1" x14ac:dyDescent="0.2">
      <c r="A46" s="691" t="s">
        <v>81</v>
      </c>
      <c r="B46" s="692"/>
      <c r="C46" s="692"/>
      <c r="D46" s="692"/>
      <c r="E46" s="692"/>
      <c r="F46" s="692"/>
      <c r="G46" s="692"/>
      <c r="H46" s="692"/>
      <c r="I46" s="692"/>
      <c r="J46" s="692"/>
      <c r="K46" s="692"/>
      <c r="L46" s="692"/>
      <c r="M46" s="692"/>
      <c r="N46" s="692"/>
      <c r="O46" s="692"/>
      <c r="P46" s="692"/>
      <c r="Q46" s="692"/>
      <c r="R46" s="692"/>
      <c r="S46" s="692"/>
      <c r="T46" s="692"/>
      <c r="U46" s="692"/>
      <c r="V46" s="692"/>
      <c r="W46" s="692"/>
      <c r="X46" s="692"/>
      <c r="Y46" s="689"/>
      <c r="Z46" s="689"/>
      <c r="AA46" s="689"/>
      <c r="AB46" s="689"/>
      <c r="AC46" s="689"/>
      <c r="AD46" s="689"/>
      <c r="AE46" s="689"/>
      <c r="AF46" s="689"/>
      <c r="AG46" s="689"/>
      <c r="AH46" s="689"/>
      <c r="AI46" s="689"/>
      <c r="AJ46" s="689"/>
      <c r="AK46" s="689"/>
      <c r="AL46" s="689"/>
      <c r="AM46" s="689"/>
      <c r="AN46" s="689"/>
    </row>
    <row r="49" spans="1:40" ht="12.75" customHeight="1" x14ac:dyDescent="0.2">
      <c r="A49" s="59"/>
    </row>
    <row r="54" spans="1:40" s="62" customFormat="1" x14ac:dyDescent="0.2">
      <c r="A54" s="56"/>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row>
    <row r="57" spans="1:40" ht="12.75" customHeight="1" x14ac:dyDescent="0.2"/>
    <row r="59" spans="1:40" x14ac:dyDescent="0.2">
      <c r="A59" s="59"/>
      <c r="B59" s="55"/>
      <c r="C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row>
    <row r="64" spans="1:40" ht="12.75" customHeight="1" x14ac:dyDescent="0.2"/>
    <row r="71" ht="12.75" customHeight="1" x14ac:dyDescent="0.2"/>
    <row r="78" ht="12.75" customHeight="1" x14ac:dyDescent="0.2"/>
    <row r="83" spans="1:49" x14ac:dyDescent="0.2">
      <c r="A83" s="59"/>
      <c r="B83" s="55"/>
      <c r="C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row>
    <row r="87" spans="1:49" x14ac:dyDescent="0.2">
      <c r="A87" s="59"/>
      <c r="B87" s="55"/>
      <c r="C87" s="55"/>
      <c r="E87" s="55"/>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55"/>
      <c r="AG87" s="55"/>
      <c r="AH87" s="55"/>
      <c r="AI87" s="55"/>
      <c r="AJ87" s="55"/>
      <c r="AK87" s="55"/>
      <c r="AL87" s="55"/>
      <c r="AM87" s="55"/>
      <c r="AN87" s="55"/>
    </row>
    <row r="88" spans="1:49" ht="12.75" customHeight="1" x14ac:dyDescent="0.2">
      <c r="A88" s="59"/>
      <c r="B88" s="55"/>
      <c r="C88" s="55"/>
      <c r="E88" s="55"/>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55"/>
      <c r="AG88" s="55"/>
      <c r="AH88" s="55"/>
      <c r="AI88" s="55"/>
      <c r="AJ88" s="55"/>
      <c r="AK88" s="55"/>
      <c r="AL88" s="55"/>
      <c r="AM88" s="55"/>
      <c r="AN88" s="55"/>
    </row>
    <row r="90" spans="1:49" s="60" customFormat="1" x14ac:dyDescent="0.2">
      <c r="AO90" s="56"/>
      <c r="AP90" s="56"/>
      <c r="AQ90" s="56"/>
      <c r="AR90" s="56"/>
      <c r="AS90" s="56"/>
      <c r="AT90" s="56"/>
      <c r="AU90" s="56"/>
      <c r="AV90" s="56"/>
      <c r="AW90" s="56"/>
    </row>
    <row r="91" spans="1:49" s="60" customFormat="1" x14ac:dyDescent="0.2">
      <c r="AO91" s="56"/>
      <c r="AP91" s="56"/>
      <c r="AQ91" s="56"/>
      <c r="AR91" s="56"/>
      <c r="AS91" s="56"/>
      <c r="AT91" s="56"/>
      <c r="AU91" s="56"/>
      <c r="AV91" s="56"/>
      <c r="AW91" s="56"/>
    </row>
    <row r="92" spans="1:49" s="60" customFormat="1" x14ac:dyDescent="0.2">
      <c r="AO92" s="56"/>
      <c r="AP92" s="56"/>
      <c r="AQ92" s="56"/>
      <c r="AR92" s="56"/>
      <c r="AS92" s="56"/>
      <c r="AT92" s="56"/>
      <c r="AU92" s="56"/>
      <c r="AV92" s="56"/>
      <c r="AW92" s="56"/>
    </row>
    <row r="93" spans="1:49" s="60" customFormat="1" x14ac:dyDescent="0.2">
      <c r="AO93" s="56"/>
      <c r="AP93" s="56"/>
      <c r="AQ93" s="56"/>
      <c r="AR93" s="56"/>
      <c r="AS93" s="56"/>
      <c r="AT93" s="56"/>
      <c r="AU93" s="56"/>
      <c r="AV93" s="56"/>
      <c r="AW93" s="56"/>
    </row>
    <row r="94" spans="1:49" s="60" customFormat="1" x14ac:dyDescent="0.2">
      <c r="AO94" s="56"/>
      <c r="AP94" s="56"/>
      <c r="AQ94" s="56"/>
      <c r="AR94" s="56"/>
      <c r="AS94" s="56"/>
      <c r="AT94" s="56"/>
      <c r="AU94" s="56"/>
      <c r="AV94" s="56"/>
      <c r="AW94" s="56"/>
    </row>
    <row r="95" spans="1:49" s="60" customFormat="1" x14ac:dyDescent="0.2">
      <c r="AO95" s="56"/>
      <c r="AP95" s="56"/>
      <c r="AQ95" s="56"/>
      <c r="AR95" s="56"/>
      <c r="AS95" s="56"/>
      <c r="AT95" s="56"/>
      <c r="AU95" s="56"/>
      <c r="AV95" s="56"/>
      <c r="AW95" s="56"/>
    </row>
    <row r="96" spans="1:49" s="60" customFormat="1" x14ac:dyDescent="0.2">
      <c r="AO96" s="56"/>
      <c r="AP96" s="56"/>
      <c r="AQ96" s="56"/>
      <c r="AR96" s="56"/>
      <c r="AS96" s="56"/>
      <c r="AT96" s="56"/>
      <c r="AU96" s="56"/>
      <c r="AV96" s="56"/>
      <c r="AW96" s="56"/>
    </row>
    <row r="97" spans="41:49" s="60" customFormat="1" x14ac:dyDescent="0.2">
      <c r="AO97" s="56"/>
      <c r="AP97" s="56"/>
      <c r="AQ97" s="56"/>
      <c r="AR97" s="56"/>
      <c r="AS97" s="56"/>
      <c r="AT97" s="56"/>
      <c r="AU97" s="56"/>
      <c r="AV97" s="56"/>
      <c r="AW97" s="56"/>
    </row>
    <row r="98" spans="41:49" s="60" customFormat="1" x14ac:dyDescent="0.2">
      <c r="AO98" s="56"/>
      <c r="AP98" s="56"/>
      <c r="AQ98" s="56"/>
      <c r="AR98" s="56"/>
      <c r="AS98" s="56"/>
      <c r="AT98" s="56"/>
      <c r="AU98" s="56"/>
      <c r="AV98" s="56"/>
      <c r="AW98" s="56"/>
    </row>
    <row r="99" spans="41:49" s="60" customFormat="1" x14ac:dyDescent="0.2">
      <c r="AO99" s="56"/>
      <c r="AP99" s="56"/>
      <c r="AQ99" s="56"/>
      <c r="AR99" s="56"/>
      <c r="AS99" s="56"/>
      <c r="AT99" s="56"/>
      <c r="AU99" s="56"/>
      <c r="AV99" s="56"/>
      <c r="AW99" s="56"/>
    </row>
    <row r="100" spans="41:49" s="60" customFormat="1" x14ac:dyDescent="0.2">
      <c r="AO100" s="56"/>
      <c r="AP100" s="56"/>
      <c r="AQ100" s="56"/>
      <c r="AR100" s="56"/>
      <c r="AS100" s="56"/>
      <c r="AT100" s="56"/>
      <c r="AU100" s="56"/>
      <c r="AV100" s="56"/>
      <c r="AW100" s="56"/>
    </row>
    <row r="101" spans="41:49" s="60" customFormat="1" x14ac:dyDescent="0.2">
      <c r="AO101" s="56"/>
      <c r="AP101" s="56"/>
      <c r="AQ101" s="56"/>
      <c r="AR101" s="56"/>
      <c r="AS101" s="56"/>
      <c r="AT101" s="56"/>
      <c r="AU101" s="56"/>
      <c r="AV101" s="56"/>
      <c r="AW101" s="56"/>
    </row>
    <row r="102" spans="41:49" s="60" customFormat="1" x14ac:dyDescent="0.2">
      <c r="AO102" s="56"/>
      <c r="AP102" s="56"/>
      <c r="AQ102" s="56"/>
      <c r="AR102" s="56"/>
      <c r="AS102" s="56"/>
      <c r="AT102" s="56"/>
      <c r="AU102" s="56"/>
      <c r="AV102" s="56"/>
      <c r="AW102" s="56"/>
    </row>
    <row r="103" spans="41:49" s="60" customFormat="1" x14ac:dyDescent="0.2">
      <c r="AO103" s="56"/>
      <c r="AP103" s="56"/>
      <c r="AQ103" s="56"/>
      <c r="AR103" s="56"/>
      <c r="AS103" s="56"/>
      <c r="AT103" s="56"/>
      <c r="AU103" s="56"/>
      <c r="AV103" s="56"/>
      <c r="AW103" s="56"/>
    </row>
    <row r="104" spans="41:49" s="60" customFormat="1" x14ac:dyDescent="0.2">
      <c r="AO104" s="56"/>
      <c r="AP104" s="56"/>
      <c r="AQ104" s="56"/>
      <c r="AR104" s="56"/>
      <c r="AS104" s="56"/>
      <c r="AT104" s="56"/>
      <c r="AU104" s="56"/>
      <c r="AV104" s="56"/>
      <c r="AW104" s="56"/>
    </row>
    <row r="105" spans="41:49" s="60" customFormat="1" x14ac:dyDescent="0.2">
      <c r="AO105" s="56"/>
      <c r="AP105" s="56"/>
      <c r="AQ105" s="56"/>
      <c r="AR105" s="56"/>
      <c r="AS105" s="56"/>
      <c r="AT105" s="56"/>
      <c r="AU105" s="56"/>
      <c r="AV105" s="56"/>
      <c r="AW105" s="56"/>
    </row>
    <row r="106" spans="41:49" s="60" customFormat="1" x14ac:dyDescent="0.2">
      <c r="AO106" s="56"/>
      <c r="AP106" s="56"/>
      <c r="AQ106" s="56"/>
      <c r="AR106" s="56"/>
      <c r="AS106" s="56"/>
      <c r="AT106" s="56"/>
      <c r="AU106" s="56"/>
      <c r="AV106" s="56"/>
      <c r="AW106" s="56"/>
    </row>
    <row r="107" spans="41:49" s="60" customFormat="1" x14ac:dyDescent="0.2">
      <c r="AO107" s="56"/>
      <c r="AP107" s="56"/>
      <c r="AQ107" s="56"/>
      <c r="AR107" s="56"/>
      <c r="AS107" s="56"/>
      <c r="AT107" s="56"/>
      <c r="AU107" s="56"/>
      <c r="AV107" s="56"/>
      <c r="AW107" s="56"/>
    </row>
    <row r="108" spans="41:49" s="60" customFormat="1" x14ac:dyDescent="0.2">
      <c r="AO108" s="56"/>
      <c r="AP108" s="56"/>
      <c r="AQ108" s="56"/>
      <c r="AR108" s="56"/>
      <c r="AS108" s="56"/>
      <c r="AT108" s="56"/>
      <c r="AU108" s="56"/>
      <c r="AV108" s="56"/>
      <c r="AW108" s="56"/>
    </row>
    <row r="109" spans="41:49" s="60" customFormat="1" x14ac:dyDescent="0.2">
      <c r="AO109" s="56"/>
      <c r="AP109" s="56"/>
      <c r="AQ109" s="56"/>
      <c r="AR109" s="56"/>
      <c r="AS109" s="56"/>
      <c r="AT109" s="56"/>
      <c r="AU109" s="56"/>
      <c r="AV109" s="56"/>
      <c r="AW109" s="56"/>
    </row>
    <row r="110" spans="41:49" s="60" customFormat="1" x14ac:dyDescent="0.2">
      <c r="AO110" s="56"/>
      <c r="AP110" s="56"/>
      <c r="AQ110" s="56"/>
      <c r="AR110" s="56"/>
      <c r="AS110" s="56"/>
      <c r="AT110" s="56"/>
      <c r="AU110" s="56"/>
      <c r="AV110" s="56"/>
      <c r="AW110" s="56"/>
    </row>
    <row r="111" spans="41:49" s="60" customFormat="1" x14ac:dyDescent="0.2">
      <c r="AO111" s="56"/>
      <c r="AP111" s="56"/>
      <c r="AQ111" s="56"/>
      <c r="AR111" s="56"/>
      <c r="AS111" s="56"/>
      <c r="AT111" s="56"/>
      <c r="AU111" s="56"/>
      <c r="AV111" s="56"/>
      <c r="AW111" s="56"/>
    </row>
    <row r="112" spans="41:49" s="60" customFormat="1" x14ac:dyDescent="0.2">
      <c r="AO112" s="56"/>
      <c r="AP112" s="56"/>
      <c r="AQ112" s="56"/>
      <c r="AR112" s="56"/>
      <c r="AS112" s="56"/>
      <c r="AT112" s="56"/>
      <c r="AU112" s="56"/>
      <c r="AV112" s="56"/>
      <c r="AW112" s="56"/>
    </row>
  </sheetData>
  <mergeCells count="2">
    <mergeCell ref="A44:X44"/>
    <mergeCell ref="A1:AW1"/>
  </mergeCells>
  <pageMargins left="0.2" right="0.2" top="0.25" bottom="0.2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A9452-DE0F-4470-9912-646CEE722682}">
  <sheetPr>
    <tabColor theme="5"/>
    <pageSetUpPr fitToPage="1"/>
  </sheetPr>
  <dimension ref="A1:AI123"/>
  <sheetViews>
    <sheetView topLeftCell="I1" workbookViewId="0">
      <selection sqref="A1:AD1"/>
    </sheetView>
  </sheetViews>
  <sheetFormatPr defaultColWidth="8.85546875" defaultRowHeight="12.75" x14ac:dyDescent="0.2"/>
  <cols>
    <col min="1" max="1" width="27.140625" style="11" customWidth="1"/>
    <col min="2" max="2" width="9.140625" style="11" customWidth="1"/>
    <col min="3" max="3" width="9.140625" style="11" bestFit="1" customWidth="1"/>
    <col min="4" max="13" width="9.140625" style="11" customWidth="1"/>
    <col min="14" max="14" width="11.85546875" style="11" customWidth="1"/>
    <col min="15" max="22" width="10.85546875" style="11" customWidth="1"/>
    <col min="23" max="23" width="9" style="11" customWidth="1"/>
    <col min="24" max="24" width="11.42578125" style="11" customWidth="1"/>
    <col min="25" max="25" width="9" style="11" bestFit="1" customWidth="1"/>
    <col min="26" max="26" width="9" style="11" customWidth="1"/>
    <col min="27" max="27" width="8.85546875" style="11" customWidth="1"/>
    <col min="28" max="29" width="9.140625" style="11" customWidth="1"/>
    <col min="30" max="30" width="12.42578125" style="11" customWidth="1"/>
    <col min="31" max="16384" width="8.85546875" style="11"/>
  </cols>
  <sheetData>
    <row r="1" spans="1:35" ht="18.600000000000001" customHeight="1" x14ac:dyDescent="0.2">
      <c r="A1" s="825" t="s">
        <v>842</v>
      </c>
      <c r="B1" s="825"/>
      <c r="C1" s="825"/>
      <c r="D1" s="825"/>
      <c r="E1" s="825"/>
      <c r="F1" s="825"/>
      <c r="G1" s="825"/>
      <c r="H1" s="825"/>
      <c r="I1" s="825"/>
      <c r="J1" s="825"/>
      <c r="K1" s="825"/>
      <c r="L1" s="825"/>
      <c r="M1" s="825"/>
      <c r="N1" s="825"/>
      <c r="O1" s="825"/>
      <c r="P1" s="825"/>
      <c r="Q1" s="825"/>
      <c r="R1" s="825"/>
      <c r="S1" s="825"/>
      <c r="T1" s="825"/>
      <c r="U1" s="825"/>
      <c r="V1" s="825"/>
      <c r="W1" s="825"/>
      <c r="X1" s="825"/>
      <c r="Y1" s="825"/>
      <c r="Z1" s="825"/>
      <c r="AA1" s="825"/>
      <c r="AB1" s="825"/>
      <c r="AC1" s="825"/>
      <c r="AD1" s="825"/>
      <c r="AE1" s="28" t="s">
        <v>101</v>
      </c>
    </row>
    <row r="2" spans="1:35" ht="17.25" customHeight="1" x14ac:dyDescent="0.2">
      <c r="A2" s="824"/>
      <c r="B2" s="824"/>
      <c r="C2" s="824"/>
      <c r="D2" s="824"/>
      <c r="E2" s="824"/>
      <c r="F2" s="824"/>
      <c r="G2" s="824"/>
      <c r="H2" s="824"/>
      <c r="I2" s="824"/>
      <c r="J2" s="824"/>
      <c r="K2" s="824"/>
      <c r="L2" s="824"/>
      <c r="M2" s="824"/>
      <c r="N2" s="824"/>
      <c r="O2" s="824"/>
      <c r="P2" s="824"/>
      <c r="Q2" s="824"/>
      <c r="R2" s="824"/>
      <c r="S2" s="824"/>
      <c r="T2" s="824"/>
      <c r="U2" s="824"/>
      <c r="V2" s="824"/>
      <c r="W2" s="824"/>
      <c r="X2" s="824"/>
      <c r="Y2" s="824"/>
      <c r="Z2" s="824"/>
      <c r="AA2" s="824"/>
      <c r="AB2" s="824"/>
      <c r="AC2" s="824"/>
      <c r="AD2" s="824"/>
      <c r="AE2" s="28" t="s">
        <v>645</v>
      </c>
    </row>
    <row r="3" spans="1:35" ht="25.5" x14ac:dyDescent="0.2">
      <c r="A3" s="660" t="s">
        <v>214</v>
      </c>
      <c r="B3" s="661" t="s">
        <v>25</v>
      </c>
      <c r="C3" s="661" t="s">
        <v>26</v>
      </c>
      <c r="D3" s="661" t="s">
        <v>27</v>
      </c>
      <c r="E3" s="661" t="s">
        <v>28</v>
      </c>
      <c r="F3" s="661" t="s">
        <v>29</v>
      </c>
      <c r="G3" s="658" t="s">
        <v>30</v>
      </c>
      <c r="H3" s="658" t="s">
        <v>31</v>
      </c>
      <c r="I3" s="658" t="s">
        <v>32</v>
      </c>
      <c r="J3" s="658" t="s">
        <v>33</v>
      </c>
      <c r="K3" s="658" t="s">
        <v>34</v>
      </c>
      <c r="L3" s="658" t="s">
        <v>35</v>
      </c>
      <c r="M3" s="658" t="s">
        <v>36</v>
      </c>
      <c r="N3" s="658" t="s">
        <v>37</v>
      </c>
      <c r="O3" s="658" t="s">
        <v>38</v>
      </c>
      <c r="P3" s="658" t="s">
        <v>39</v>
      </c>
      <c r="Q3" s="658" t="s">
        <v>40</v>
      </c>
      <c r="R3" s="658" t="s">
        <v>41</v>
      </c>
      <c r="S3" s="658" t="s">
        <v>42</v>
      </c>
      <c r="T3" s="658" t="s">
        <v>43</v>
      </c>
      <c r="U3" s="658" t="s">
        <v>44</v>
      </c>
      <c r="V3" s="658" t="s">
        <v>83</v>
      </c>
      <c r="W3" s="658" t="s">
        <v>185</v>
      </c>
      <c r="X3" s="658" t="s">
        <v>47</v>
      </c>
      <c r="Y3" s="658" t="s">
        <v>186</v>
      </c>
      <c r="Z3" s="658" t="s">
        <v>103</v>
      </c>
      <c r="AA3" s="658" t="s">
        <v>50</v>
      </c>
      <c r="AB3" s="658" t="s">
        <v>51</v>
      </c>
      <c r="AC3" s="658" t="s">
        <v>52</v>
      </c>
      <c r="AD3" s="659" t="s">
        <v>225</v>
      </c>
    </row>
    <row r="4" spans="1:35" x14ac:dyDescent="0.2">
      <c r="A4" s="631" t="s">
        <v>215</v>
      </c>
      <c r="B4" s="632"/>
      <c r="C4" s="632"/>
      <c r="D4" s="632"/>
      <c r="E4" s="633"/>
      <c r="F4" s="634"/>
      <c r="G4" s="634"/>
      <c r="H4" s="634"/>
      <c r="I4" s="634"/>
      <c r="J4" s="634"/>
      <c r="K4" s="634"/>
      <c r="L4" s="634"/>
      <c r="M4" s="634"/>
      <c r="N4" s="634"/>
      <c r="O4" s="634"/>
      <c r="P4" s="634"/>
      <c r="Q4" s="634"/>
      <c r="R4" s="634"/>
      <c r="S4" s="634"/>
      <c r="T4" s="634"/>
      <c r="U4" s="634"/>
      <c r="V4" s="634"/>
      <c r="W4" s="634"/>
      <c r="X4" s="634"/>
      <c r="Y4" s="634"/>
      <c r="Z4" s="634"/>
      <c r="AA4" s="634"/>
      <c r="AB4" s="634"/>
      <c r="AC4" s="634"/>
      <c r="AD4" s="634"/>
    </row>
    <row r="5" spans="1:35" x14ac:dyDescent="0.2">
      <c r="A5" s="635" t="s">
        <v>641</v>
      </c>
      <c r="B5" s="636">
        <v>4396.1570000000002</v>
      </c>
      <c r="C5" s="636">
        <v>4640.8230000000003</v>
      </c>
      <c r="D5" s="636">
        <v>4770.9320000000007</v>
      </c>
      <c r="E5" s="636">
        <v>4842.8829999999998</v>
      </c>
      <c r="F5" s="636">
        <v>4897.527</v>
      </c>
      <c r="G5" s="636">
        <v>4991.6449999999995</v>
      </c>
      <c r="H5" s="636">
        <v>5352.5940000000001</v>
      </c>
      <c r="I5" s="636">
        <v>5883.6460000000006</v>
      </c>
      <c r="J5" s="636">
        <v>6492.1610000000001</v>
      </c>
      <c r="K5" s="636">
        <v>6923.9290000000001</v>
      </c>
      <c r="L5" s="636">
        <v>7151.7040000000006</v>
      </c>
      <c r="M5" s="636">
        <v>7288.4449999999997</v>
      </c>
      <c r="N5" s="636">
        <v>7744.9519999999993</v>
      </c>
      <c r="O5" s="636">
        <v>8657.380000000001</v>
      </c>
      <c r="P5" s="636">
        <v>10176.901</v>
      </c>
      <c r="Q5" s="636">
        <v>11030.968811616081</v>
      </c>
      <c r="R5" s="636">
        <v>11101.184031224277</v>
      </c>
      <c r="S5" s="636">
        <v>10519.418</v>
      </c>
      <c r="T5" s="636">
        <v>9504.8019999999997</v>
      </c>
      <c r="U5" s="636">
        <v>9047.9130000000005</v>
      </c>
      <c r="V5" s="636">
        <v>8569.5630000000001</v>
      </c>
      <c r="W5" s="636">
        <v>8226.503999999999</v>
      </c>
      <c r="X5" s="636">
        <v>7948.4560000000001</v>
      </c>
      <c r="Y5" s="636">
        <v>7650.9669999999996</v>
      </c>
      <c r="Z5" s="636">
        <v>7383.8940000000002</v>
      </c>
      <c r="AA5" s="636">
        <v>6837.6669999999995</v>
      </c>
      <c r="AB5" s="636">
        <v>6477.232</v>
      </c>
      <c r="AC5" s="636">
        <v>6401.2330000000002</v>
      </c>
      <c r="AD5" s="636">
        <v>6381.6208345233736</v>
      </c>
      <c r="AH5" s="766"/>
      <c r="AI5" s="766"/>
    </row>
    <row r="6" spans="1:35" x14ac:dyDescent="0.2">
      <c r="A6" s="635" t="s">
        <v>216</v>
      </c>
      <c r="B6" s="637">
        <v>22783.254799000002</v>
      </c>
      <c r="C6" s="637">
        <v>25120.788271000001</v>
      </c>
      <c r="D6" s="637">
        <v>26292.990446999996</v>
      </c>
      <c r="E6" s="637">
        <v>27209.091603000001</v>
      </c>
      <c r="F6" s="637">
        <v>28356.046482999998</v>
      </c>
      <c r="G6" s="637">
        <v>29490.401703000003</v>
      </c>
      <c r="H6" s="637">
        <v>32072.324367000001</v>
      </c>
      <c r="I6" s="637">
        <v>36526.432394000003</v>
      </c>
      <c r="J6" s="637">
        <v>41638.340161</v>
      </c>
      <c r="K6" s="637">
        <v>45670.663996999996</v>
      </c>
      <c r="L6" s="637">
        <v>48048.81482</v>
      </c>
      <c r="M6" s="637">
        <v>49362.708146000004</v>
      </c>
      <c r="N6" s="637">
        <v>56487.594892000001</v>
      </c>
      <c r="O6" s="637">
        <v>73452.807023000001</v>
      </c>
      <c r="P6" s="637">
        <v>84637.626319000003</v>
      </c>
      <c r="Q6" s="637">
        <v>87792.799796000007</v>
      </c>
      <c r="R6" s="637">
        <v>87531.97819200001</v>
      </c>
      <c r="S6" s="637">
        <v>84294.887852</v>
      </c>
      <c r="T6" s="637">
        <v>81767.712813000006</v>
      </c>
      <c r="U6" s="637">
        <v>77390.270525999993</v>
      </c>
      <c r="V6" s="637">
        <v>73678.181016999995</v>
      </c>
      <c r="W6" s="637">
        <v>71570.881806999998</v>
      </c>
      <c r="X6" s="637">
        <v>69677.702915999995</v>
      </c>
      <c r="Y6" s="637">
        <v>67734.647109999991</v>
      </c>
      <c r="Z6" s="637">
        <v>66460.160514999996</v>
      </c>
      <c r="AA6" s="637">
        <v>62878.823728999996</v>
      </c>
      <c r="AB6" s="637">
        <v>60014.081961000004</v>
      </c>
      <c r="AC6" s="637">
        <v>59219.658066000004</v>
      </c>
      <c r="AD6" s="637">
        <v>59387.26273132379</v>
      </c>
      <c r="AH6" s="767"/>
      <c r="AI6" s="767"/>
    </row>
    <row r="7" spans="1:35" x14ac:dyDescent="0.2">
      <c r="A7" s="635" t="s">
        <v>217</v>
      </c>
      <c r="B7" s="638">
        <v>45551.858948588575</v>
      </c>
      <c r="C7" s="638">
        <v>48784.923057681597</v>
      </c>
      <c r="D7" s="638">
        <v>49916.05467402986</v>
      </c>
      <c r="E7" s="638">
        <v>50862.973187836236</v>
      </c>
      <c r="F7" s="638">
        <v>51861.609096416956</v>
      </c>
      <c r="G7" s="638">
        <v>52182.255398998306</v>
      </c>
      <c r="H7" s="638">
        <v>55180.696664447401</v>
      </c>
      <c r="I7" s="638">
        <v>61865.908856679198</v>
      </c>
      <c r="J7" s="638">
        <v>68952.638715962079</v>
      </c>
      <c r="K7" s="638">
        <v>73668.304188533046</v>
      </c>
      <c r="L7" s="638">
        <v>74964.515992235727</v>
      </c>
      <c r="M7" s="638">
        <v>74607.717745548085</v>
      </c>
      <c r="N7" s="638">
        <v>83012.043574298412</v>
      </c>
      <c r="O7" s="638">
        <v>103952.18462131111</v>
      </c>
      <c r="P7" s="638">
        <v>120208.8871134207</v>
      </c>
      <c r="Q7" s="638">
        <v>122677.85194372451</v>
      </c>
      <c r="R7" s="638">
        <v>118570.67391185516</v>
      </c>
      <c r="S7" s="638">
        <v>111870.61037431337</v>
      </c>
      <c r="T7" s="638">
        <v>106950.14800820207</v>
      </c>
      <c r="U7" s="638">
        <v>99608.721148508252</v>
      </c>
      <c r="V7" s="638">
        <v>94718.476363475755</v>
      </c>
      <c r="W7" s="638">
        <v>90863.144943091305</v>
      </c>
      <c r="X7" s="638">
        <v>86614.455915106999</v>
      </c>
      <c r="Y7" s="638">
        <v>82191.585434540713</v>
      </c>
      <c r="Z7" s="638">
        <v>79209.815609357567</v>
      </c>
      <c r="AA7" s="638">
        <v>74028.164752942335</v>
      </c>
      <c r="AB7" s="638">
        <v>67485.001297858151</v>
      </c>
      <c r="AC7" s="638">
        <v>61657.40633861145</v>
      </c>
      <c r="AD7" s="637">
        <v>59387.26273132379</v>
      </c>
      <c r="AH7" s="767"/>
      <c r="AI7" s="767"/>
    </row>
    <row r="8" spans="1:35" x14ac:dyDescent="0.2">
      <c r="A8" s="639" t="s">
        <v>218</v>
      </c>
      <c r="B8" s="637">
        <v>5182.5389309344509</v>
      </c>
      <c r="C8" s="637">
        <v>5413.0028813854778</v>
      </c>
      <c r="D8" s="637">
        <v>5511.0805282909068</v>
      </c>
      <c r="E8" s="637">
        <v>5618.3664984266607</v>
      </c>
      <c r="F8" s="637">
        <v>5789.8703739662888</v>
      </c>
      <c r="G8" s="637">
        <v>5907.952529276422</v>
      </c>
      <c r="H8" s="637">
        <v>5991.9217424299322</v>
      </c>
      <c r="I8" s="637">
        <v>6208.1288360992485</v>
      </c>
      <c r="J8" s="637">
        <v>6413.6333281013822</v>
      </c>
      <c r="K8" s="637">
        <v>6596.0618598197634</v>
      </c>
      <c r="L8" s="637">
        <v>6718.5127935943647</v>
      </c>
      <c r="M8" s="637">
        <v>6772.7352193780716</v>
      </c>
      <c r="N8" s="637">
        <v>7293.4725601914652</v>
      </c>
      <c r="O8" s="637">
        <v>8484.4152645488575</v>
      </c>
      <c r="P8" s="637">
        <v>8316.6404310113667</v>
      </c>
      <c r="Q8" s="637">
        <v>7958.7569591848032</v>
      </c>
      <c r="R8" s="637">
        <v>7884.9227204772933</v>
      </c>
      <c r="S8" s="637">
        <v>8013.2653585968346</v>
      </c>
      <c r="T8" s="637">
        <v>8602.7791860367015</v>
      </c>
      <c r="U8" s="637">
        <v>8553.3835842586013</v>
      </c>
      <c r="V8" s="637">
        <v>8597.6590658123405</v>
      </c>
      <c r="W8" s="637">
        <v>8700.0361036717422</v>
      </c>
      <c r="X8" s="637">
        <v>8766.1934488912048</v>
      </c>
      <c r="Y8" s="637">
        <v>8853.0831605991771</v>
      </c>
      <c r="Z8" s="637">
        <v>9000.6926582369688</v>
      </c>
      <c r="AA8" s="637">
        <v>9195.9470575270789</v>
      </c>
      <c r="AB8" s="637">
        <v>9265.3902100465129</v>
      </c>
      <c r="AC8" s="637">
        <v>9251.2892541171368</v>
      </c>
      <c r="AD8" s="637">
        <v>9305.9842117303215</v>
      </c>
      <c r="AH8" s="767"/>
      <c r="AI8" s="767"/>
    </row>
    <row r="9" spans="1:35" x14ac:dyDescent="0.2">
      <c r="A9" s="639" t="s">
        <v>219</v>
      </c>
      <c r="B9" s="637">
        <v>10361.745258094415</v>
      </c>
      <c r="C9" s="637">
        <v>10512.127494989916</v>
      </c>
      <c r="D9" s="637">
        <v>10462.537440070379</v>
      </c>
      <c r="E9" s="637">
        <v>10502.622753396321</v>
      </c>
      <c r="F9" s="637">
        <v>10589.346234623505</v>
      </c>
      <c r="G9" s="637">
        <v>10453.919579416868</v>
      </c>
      <c r="H9" s="637">
        <v>10309.150416498505</v>
      </c>
      <c r="I9" s="637">
        <v>10514.893121829422</v>
      </c>
      <c r="J9" s="637">
        <v>10620.907077930151</v>
      </c>
      <c r="K9" s="637">
        <v>10639.667765012184</v>
      </c>
      <c r="L9" s="637">
        <v>10482.049591570865</v>
      </c>
      <c r="M9" s="637">
        <v>10236.438327455046</v>
      </c>
      <c r="N9" s="637">
        <v>10718.212788703975</v>
      </c>
      <c r="O9" s="637">
        <v>12007.349177385202</v>
      </c>
      <c r="P9" s="637">
        <v>11811.934410428155</v>
      </c>
      <c r="Q9" s="637">
        <v>11121.221901610264</v>
      </c>
      <c r="R9" s="637">
        <v>10680.903368357078</v>
      </c>
      <c r="S9" s="637">
        <v>10634.676782908842</v>
      </c>
      <c r="T9" s="637">
        <v>11252.222614232476</v>
      </c>
      <c r="U9" s="637">
        <v>11009.027291543172</v>
      </c>
      <c r="V9" s="637">
        <v>11052.894571575674</v>
      </c>
      <c r="W9" s="637">
        <v>11045.171186094522</v>
      </c>
      <c r="X9" s="637">
        <v>10897.016466481917</v>
      </c>
      <c r="Y9" s="637">
        <v>10742.640170130222</v>
      </c>
      <c r="Z9" s="637">
        <v>10727.377127753671</v>
      </c>
      <c r="AA9" s="637">
        <v>10826.523835241222</v>
      </c>
      <c r="AB9" s="637">
        <v>10418.802552982223</v>
      </c>
      <c r="AC9" s="637">
        <v>9632.1140534349324</v>
      </c>
      <c r="AD9" s="637">
        <v>9305.9842117303215</v>
      </c>
      <c r="AH9" s="767"/>
      <c r="AI9" s="767"/>
    </row>
    <row r="10" spans="1:35" ht="22.5" customHeight="1" x14ac:dyDescent="0.2">
      <c r="A10" s="631" t="s">
        <v>220</v>
      </c>
      <c r="B10" s="552"/>
      <c r="C10" s="632"/>
      <c r="D10" s="632"/>
      <c r="E10" s="632"/>
      <c r="F10" s="633"/>
      <c r="G10" s="634"/>
      <c r="H10" s="634"/>
      <c r="I10" s="634"/>
      <c r="J10" s="634"/>
      <c r="K10" s="634"/>
      <c r="L10" s="634"/>
      <c r="M10" s="634"/>
      <c r="N10" s="634"/>
      <c r="O10" s="634"/>
      <c r="P10" s="634"/>
      <c r="Q10" s="634"/>
      <c r="R10" s="634"/>
      <c r="S10" s="634"/>
      <c r="T10" s="634"/>
      <c r="U10" s="634"/>
      <c r="V10" s="634"/>
      <c r="W10" s="634"/>
      <c r="X10" s="634"/>
      <c r="Y10" s="634"/>
      <c r="Z10" s="634"/>
      <c r="AA10" s="634"/>
      <c r="AB10" s="634"/>
      <c r="AC10" s="634"/>
      <c r="AD10" s="634"/>
    </row>
    <row r="11" spans="1:35" x14ac:dyDescent="0.2">
      <c r="A11" s="635" t="s">
        <v>641</v>
      </c>
      <c r="B11" s="640">
        <v>3962.5279999999998</v>
      </c>
      <c r="C11" s="640">
        <v>4144.8950000000004</v>
      </c>
      <c r="D11" s="640">
        <v>4202.5990000000002</v>
      </c>
      <c r="E11" s="640">
        <v>4232.0749999999998</v>
      </c>
      <c r="F11" s="640">
        <v>4173.9880000000003</v>
      </c>
      <c r="G11" s="640">
        <v>4201.3580000000002</v>
      </c>
      <c r="H11" s="640">
        <v>4469.1239999999998</v>
      </c>
      <c r="I11" s="640">
        <v>4957.0309999999999</v>
      </c>
      <c r="J11" s="640">
        <v>5531.2659999999996</v>
      </c>
      <c r="K11" s="640">
        <v>5927.2219999999998</v>
      </c>
      <c r="L11" s="640">
        <v>6050.9430000000002</v>
      </c>
      <c r="M11" s="640">
        <v>6195.3630000000003</v>
      </c>
      <c r="N11" s="640">
        <v>6645.5370000000003</v>
      </c>
      <c r="O11" s="640">
        <v>7393.9579999999996</v>
      </c>
      <c r="P11" s="640">
        <v>8856.8850009999987</v>
      </c>
      <c r="Q11" s="640">
        <v>9113.625</v>
      </c>
      <c r="R11" s="640">
        <v>9192.3140000000003</v>
      </c>
      <c r="S11" s="640">
        <v>7398.6719999999996</v>
      </c>
      <c r="T11" s="640">
        <v>7017.232</v>
      </c>
      <c r="U11" s="640">
        <v>6555.6019999999999</v>
      </c>
      <c r="V11" s="640">
        <v>6066.2240000000002</v>
      </c>
      <c r="W11" s="640">
        <v>5690.8580000000002</v>
      </c>
      <c r="X11" s="640">
        <v>5465.509</v>
      </c>
      <c r="Y11" s="640">
        <v>5168.6949999999997</v>
      </c>
      <c r="Z11" s="640">
        <v>4890.1660000000002</v>
      </c>
      <c r="AA11" s="640">
        <v>4331.0600000000004</v>
      </c>
      <c r="AB11" s="640">
        <v>4126.82</v>
      </c>
      <c r="AC11" s="640">
        <v>4071.4749999999999</v>
      </c>
      <c r="AD11" s="640">
        <v>4129.0409564852889</v>
      </c>
    </row>
    <row r="12" spans="1:35" x14ac:dyDescent="0.2">
      <c r="A12" s="635" t="s">
        <v>642</v>
      </c>
      <c r="B12" s="640">
        <v>4515.49</v>
      </c>
      <c r="C12" s="640">
        <v>4782.848</v>
      </c>
      <c r="D12" s="640">
        <v>4836.58</v>
      </c>
      <c r="E12" s="640">
        <v>4869.8230000000003</v>
      </c>
      <c r="F12" s="640">
        <v>4752.5870000000004</v>
      </c>
      <c r="G12" s="640">
        <v>4819.8639999999996</v>
      </c>
      <c r="H12" s="640">
        <v>5158.6859999999997</v>
      </c>
      <c r="I12" s="640">
        <v>5743.9889999999996</v>
      </c>
      <c r="J12" s="640">
        <v>6408.4359999999997</v>
      </c>
      <c r="K12" s="640">
        <v>6847.0190000000002</v>
      </c>
      <c r="L12" s="640">
        <v>6993.9049999999997</v>
      </c>
      <c r="M12" s="640">
        <v>7137.1009999999997</v>
      </c>
      <c r="N12" s="640">
        <v>7782.1859999999997</v>
      </c>
      <c r="O12" s="640">
        <v>8665.9789999999994</v>
      </c>
      <c r="P12" s="640">
        <v>10082.300005000001</v>
      </c>
      <c r="Q12" s="640">
        <v>10810.38</v>
      </c>
      <c r="R12" s="640">
        <v>10800.141</v>
      </c>
      <c r="S12" s="640">
        <v>8595.4459999999999</v>
      </c>
      <c r="T12" s="640">
        <v>8145.6310000000003</v>
      </c>
      <c r="U12" s="640">
        <v>7557.0550000000003</v>
      </c>
      <c r="V12" s="640">
        <v>6947.1279999999997</v>
      </c>
      <c r="W12" s="640">
        <v>6513.89</v>
      </c>
      <c r="X12" s="640">
        <v>6232.4669999999996</v>
      </c>
      <c r="Y12" s="640">
        <v>5881.4660000000003</v>
      </c>
      <c r="Z12" s="640">
        <v>5568.098</v>
      </c>
      <c r="AA12" s="640">
        <v>4917.8419999999996</v>
      </c>
      <c r="AB12" s="640">
        <v>4699.8</v>
      </c>
      <c r="AC12" s="640">
        <v>4641.4369999999999</v>
      </c>
      <c r="AD12" s="640">
        <v>4705.2110458936477</v>
      </c>
    </row>
    <row r="13" spans="1:35" x14ac:dyDescent="0.2">
      <c r="A13" s="635" t="s">
        <v>221</v>
      </c>
      <c r="B13" s="578">
        <v>15035.483747</v>
      </c>
      <c r="C13" s="578">
        <v>15984.130209000001</v>
      </c>
      <c r="D13" s="578">
        <v>16118.515039</v>
      </c>
      <c r="E13" s="578">
        <v>16308.900801</v>
      </c>
      <c r="F13" s="578">
        <v>16189.928151</v>
      </c>
      <c r="G13" s="578">
        <v>16382.713129</v>
      </c>
      <c r="H13" s="578">
        <v>17391.284070000002</v>
      </c>
      <c r="I13" s="578">
        <v>19530.213320999999</v>
      </c>
      <c r="J13" s="578">
        <v>22039.186315999999</v>
      </c>
      <c r="K13" s="578">
        <v>23825.598169000001</v>
      </c>
      <c r="L13" s="578">
        <v>24439.959961</v>
      </c>
      <c r="M13" s="578">
        <v>25013.912016999999</v>
      </c>
      <c r="N13" s="578">
        <v>29097.973946999999</v>
      </c>
      <c r="O13" s="578">
        <v>33028.584770000001</v>
      </c>
      <c r="P13" s="578">
        <v>38070.052814000002</v>
      </c>
      <c r="Q13" s="578">
        <v>40611.452138000001</v>
      </c>
      <c r="R13" s="578">
        <v>40574.518829000001</v>
      </c>
      <c r="S13" s="578">
        <v>27800.701695</v>
      </c>
      <c r="T13" s="578">
        <v>26442.801448999999</v>
      </c>
      <c r="U13" s="578">
        <v>24661.724006</v>
      </c>
      <c r="V13" s="578">
        <v>22954.854305000001</v>
      </c>
      <c r="W13" s="578">
        <v>21653.374526</v>
      </c>
      <c r="X13" s="578">
        <v>20907.200615000002</v>
      </c>
      <c r="Y13" s="578">
        <v>19815.898430000001</v>
      </c>
      <c r="Z13" s="578">
        <v>18841.80846</v>
      </c>
      <c r="AA13" s="578">
        <v>16557.357410000001</v>
      </c>
      <c r="AB13" s="578">
        <v>15707.884994</v>
      </c>
      <c r="AC13" s="578">
        <v>15432.771758000001</v>
      </c>
      <c r="AD13" s="578">
        <v>15603.806673639476</v>
      </c>
    </row>
    <row r="14" spans="1:35" x14ac:dyDescent="0.2">
      <c r="A14" s="635" t="s">
        <v>222</v>
      </c>
      <c r="B14" s="578">
        <v>30061.299007076075</v>
      </c>
      <c r="C14" s="578">
        <v>31041.404990074683</v>
      </c>
      <c r="D14" s="578">
        <v>30600.272706625408</v>
      </c>
      <c r="E14" s="578">
        <v>30486.838600406762</v>
      </c>
      <c r="F14" s="578">
        <v>29610.465110840349</v>
      </c>
      <c r="G14" s="578">
        <v>28988.649569294765</v>
      </c>
      <c r="H14" s="578">
        <v>29921.846632959572</v>
      </c>
      <c r="I14" s="578">
        <v>33078.905277016907</v>
      </c>
      <c r="J14" s="578">
        <v>36496.652982923006</v>
      </c>
      <c r="K14" s="578">
        <v>38431.484453629637</v>
      </c>
      <c r="L14" s="578">
        <v>38130.592319695963</v>
      </c>
      <c r="M14" s="578">
        <v>37806.493151805233</v>
      </c>
      <c r="N14" s="578">
        <v>42761.287426564777</v>
      </c>
      <c r="O14" s="578">
        <v>46742.850014112861</v>
      </c>
      <c r="P14" s="578">
        <v>54070.026300971054</v>
      </c>
      <c r="Q14" s="578">
        <v>56748.682399717851</v>
      </c>
      <c r="R14" s="578">
        <v>54962.176573355253</v>
      </c>
      <c r="S14" s="578">
        <v>36895.256007865581</v>
      </c>
      <c r="T14" s="578">
        <v>34586.530935379487</v>
      </c>
      <c r="U14" s="578">
        <v>31742.010628194326</v>
      </c>
      <c r="V14" s="578">
        <v>29510.077405595843</v>
      </c>
      <c r="W14" s="578">
        <v>27490.142057611869</v>
      </c>
      <c r="X14" s="578">
        <v>25989.172004698634</v>
      </c>
      <c r="Y14" s="578">
        <v>24045.302932287268</v>
      </c>
      <c r="Z14" s="578">
        <v>22456.403389615458</v>
      </c>
      <c r="AA14" s="578">
        <v>19493.220603227146</v>
      </c>
      <c r="AB14" s="578">
        <v>17663.298422119748</v>
      </c>
      <c r="AC14" s="578">
        <v>16068.054262548449</v>
      </c>
      <c r="AD14" s="578">
        <v>15603.806673639476</v>
      </c>
    </row>
    <row r="15" spans="1:35" x14ac:dyDescent="0.2">
      <c r="A15" s="639" t="s">
        <v>218</v>
      </c>
      <c r="B15" s="637">
        <v>3794.4170355389288</v>
      </c>
      <c r="C15" s="637">
        <v>3856.3414052708208</v>
      </c>
      <c r="D15" s="637">
        <v>3835.3683135126621</v>
      </c>
      <c r="E15" s="637">
        <v>3853.6417244495906</v>
      </c>
      <c r="F15" s="637">
        <v>3878.7672966477144</v>
      </c>
      <c r="G15" s="637">
        <v>3899.3851818864277</v>
      </c>
      <c r="H15" s="637">
        <v>3891.4301930311181</v>
      </c>
      <c r="I15" s="637">
        <v>3939.9013887546798</v>
      </c>
      <c r="J15" s="637">
        <v>3984.4741359392228</v>
      </c>
      <c r="K15" s="637">
        <v>4019.6905344527336</v>
      </c>
      <c r="L15" s="637">
        <v>4039.0332483713696</v>
      </c>
      <c r="M15" s="637">
        <v>4037.5216136649296</v>
      </c>
      <c r="N15" s="637">
        <v>4378.5737626620685</v>
      </c>
      <c r="O15" s="637">
        <v>4466.9694864374405</v>
      </c>
      <c r="P15" s="637">
        <v>4298.3569064859321</v>
      </c>
      <c r="Q15" s="637">
        <v>4456.1249928541056</v>
      </c>
      <c r="R15" s="637">
        <v>4413.9613626122864</v>
      </c>
      <c r="S15" s="637">
        <v>3757.5259039730377</v>
      </c>
      <c r="T15" s="637">
        <v>3768.2666682532367</v>
      </c>
      <c r="U15" s="637">
        <v>3761.9312468938779</v>
      </c>
      <c r="V15" s="637">
        <v>3784.0433035443466</v>
      </c>
      <c r="W15" s="637">
        <v>3804.9402262365356</v>
      </c>
      <c r="X15" s="637">
        <v>3825.2979942032848</v>
      </c>
      <c r="Y15" s="637">
        <v>3833.8300925088442</v>
      </c>
      <c r="Z15" s="637">
        <v>3852.9997672880636</v>
      </c>
      <c r="AA15" s="637">
        <v>3822.9342031742804</v>
      </c>
      <c r="AB15" s="637">
        <v>3806.2927372650129</v>
      </c>
      <c r="AC15" s="637">
        <v>3790.4621195021464</v>
      </c>
      <c r="AD15" s="637">
        <v>3779.0389676642262</v>
      </c>
    </row>
    <row r="16" spans="1:35" x14ac:dyDescent="0.2">
      <c r="A16" s="639" t="s">
        <v>219</v>
      </c>
      <c r="B16" s="641">
        <v>7586.3940916193087</v>
      </c>
      <c r="C16" s="641">
        <v>7489.0690813819601</v>
      </c>
      <c r="D16" s="641">
        <v>7281.2734944793465</v>
      </c>
      <c r="E16" s="641">
        <v>7203.7566915536145</v>
      </c>
      <c r="F16" s="641">
        <v>7094.0465355531323</v>
      </c>
      <c r="G16" s="641">
        <v>6899.828476719852</v>
      </c>
      <c r="H16" s="641">
        <v>6695.237508057412</v>
      </c>
      <c r="I16" s="641">
        <v>6673.1285878617482</v>
      </c>
      <c r="J16" s="641">
        <v>6598.2458596138767</v>
      </c>
      <c r="K16" s="641">
        <v>6483.894892688284</v>
      </c>
      <c r="L16" s="641">
        <v>6301.5950273694471</v>
      </c>
      <c r="M16" s="641">
        <v>6102.3854698756522</v>
      </c>
      <c r="N16" s="641">
        <v>6434.5872164378552</v>
      </c>
      <c r="O16" s="641">
        <v>6321.7629873084024</v>
      </c>
      <c r="P16" s="641">
        <v>6104.8581182736598</v>
      </c>
      <c r="Q16" s="641">
        <v>6226.7958578192383</v>
      </c>
      <c r="R16" s="641">
        <v>5979.1448130857198</v>
      </c>
      <c r="S16" s="641">
        <v>4986.7403241913653</v>
      </c>
      <c r="T16" s="641">
        <v>4928.799694149985</v>
      </c>
      <c r="U16" s="641">
        <v>4841.9673171425484</v>
      </c>
      <c r="V16" s="641">
        <v>4864.653432777267</v>
      </c>
      <c r="W16" s="641">
        <v>4830.5795114922685</v>
      </c>
      <c r="X16" s="641">
        <v>4755.1238145795087</v>
      </c>
      <c r="Y16" s="641">
        <v>4652.1032740928358</v>
      </c>
      <c r="Z16" s="641">
        <v>4592.155642490553</v>
      </c>
      <c r="AA16" s="641">
        <v>4500.7967110192758</v>
      </c>
      <c r="AB16" s="641">
        <v>4280.1232964170349</v>
      </c>
      <c r="AC16" s="641">
        <v>3946.4946395467118</v>
      </c>
      <c r="AD16" s="641">
        <v>3779.0389676642262</v>
      </c>
    </row>
    <row r="17" spans="1:30" ht="21.75" customHeight="1" x14ac:dyDescent="0.2">
      <c r="A17" s="631" t="s">
        <v>223</v>
      </c>
      <c r="B17" s="642"/>
      <c r="C17" s="632"/>
      <c r="D17" s="632"/>
      <c r="E17" s="632"/>
      <c r="F17" s="633"/>
      <c r="G17" s="634"/>
      <c r="H17" s="634"/>
      <c r="I17" s="634"/>
      <c r="J17" s="634"/>
      <c r="K17" s="634"/>
      <c r="L17" s="634"/>
      <c r="M17" s="634"/>
      <c r="N17" s="634"/>
      <c r="O17" s="634"/>
      <c r="P17" s="634"/>
      <c r="Q17" s="634"/>
      <c r="R17" s="634"/>
      <c r="S17" s="634"/>
      <c r="T17" s="634"/>
      <c r="U17" s="634"/>
      <c r="V17" s="634"/>
      <c r="W17" s="634"/>
      <c r="X17" s="634"/>
      <c r="Y17" s="634"/>
      <c r="Z17" s="634"/>
      <c r="AA17" s="634"/>
      <c r="AB17" s="634"/>
      <c r="AC17" s="634"/>
      <c r="AD17" s="634"/>
    </row>
    <row r="18" spans="1:30" x14ac:dyDescent="0.2">
      <c r="A18" s="635" t="s">
        <v>641</v>
      </c>
      <c r="B18" s="640">
        <v>1967.893</v>
      </c>
      <c r="C18" s="640">
        <v>2229.13</v>
      </c>
      <c r="D18" s="640">
        <v>2405.5839999999998</v>
      </c>
      <c r="E18" s="640">
        <v>2495.6970000000001</v>
      </c>
      <c r="F18" s="640">
        <v>2680.0619999999999</v>
      </c>
      <c r="G18" s="640">
        <v>2838.489</v>
      </c>
      <c r="H18" s="640">
        <v>3153.415</v>
      </c>
      <c r="I18" s="640">
        <v>3539.8290000000002</v>
      </c>
      <c r="J18" s="640">
        <v>3988.7649999999999</v>
      </c>
      <c r="K18" s="640">
        <v>4340.268</v>
      </c>
      <c r="L18" s="640">
        <v>4612.1989999999996</v>
      </c>
      <c r="M18" s="640">
        <v>4718.13</v>
      </c>
      <c r="N18" s="640">
        <v>4967.9570000000003</v>
      </c>
      <c r="O18" s="640">
        <v>6982.8519999999999</v>
      </c>
      <c r="P18" s="640">
        <v>8491.9159990000007</v>
      </c>
      <c r="Q18" s="640">
        <v>8549.3250000000007</v>
      </c>
      <c r="R18" s="640">
        <v>8587.7080000000005</v>
      </c>
      <c r="S18" s="640">
        <v>8439.2119999999995</v>
      </c>
      <c r="T18" s="640">
        <v>8079.1620000000003</v>
      </c>
      <c r="U18" s="640">
        <v>7675.6540000000005</v>
      </c>
      <c r="V18" s="640">
        <v>7288.09</v>
      </c>
      <c r="W18" s="640">
        <v>7017.5659999999998</v>
      </c>
      <c r="X18" s="640">
        <v>6784.2169999999996</v>
      </c>
      <c r="Y18" s="640">
        <v>6548.9759999999997</v>
      </c>
      <c r="Z18" s="640">
        <v>6348.817</v>
      </c>
      <c r="AA18" s="640">
        <v>5937.6660000000002</v>
      </c>
      <c r="AB18" s="640">
        <v>5643.3710000000001</v>
      </c>
      <c r="AC18" s="640">
        <v>5593.2849999999999</v>
      </c>
      <c r="AD18" s="640">
        <v>5573.9914316250706</v>
      </c>
    </row>
    <row r="19" spans="1:30" x14ac:dyDescent="0.2">
      <c r="A19" s="635" t="s">
        <v>642</v>
      </c>
      <c r="B19" s="640">
        <v>2270.3629999999998</v>
      </c>
      <c r="C19" s="640">
        <v>2631.1170000000002</v>
      </c>
      <c r="D19" s="640">
        <v>2836.0120000000002</v>
      </c>
      <c r="E19" s="640">
        <v>2944.3119999999999</v>
      </c>
      <c r="F19" s="640">
        <v>3115.8249999999998</v>
      </c>
      <c r="G19" s="640">
        <v>3310.1979999999999</v>
      </c>
      <c r="H19" s="640">
        <v>3707.5410000000002</v>
      </c>
      <c r="I19" s="640">
        <v>4199.47</v>
      </c>
      <c r="J19" s="640">
        <v>4744.701</v>
      </c>
      <c r="K19" s="640">
        <v>5154.9139999999998</v>
      </c>
      <c r="L19" s="640">
        <v>5482.4989999999998</v>
      </c>
      <c r="M19" s="640">
        <v>5591.5079999999998</v>
      </c>
      <c r="N19" s="640">
        <v>5939.4229999999998</v>
      </c>
      <c r="O19" s="640">
        <v>9025.1530000000002</v>
      </c>
      <c r="P19" s="640">
        <v>10335.816999999999</v>
      </c>
      <c r="Q19" s="640">
        <v>10717.069</v>
      </c>
      <c r="R19" s="640">
        <v>10608.009</v>
      </c>
      <c r="S19" s="640">
        <v>10460.277</v>
      </c>
      <c r="T19" s="640">
        <v>9999.7360000000008</v>
      </c>
      <c r="U19" s="640">
        <v>9416.9419999999991</v>
      </c>
      <c r="V19" s="640">
        <v>8791.8580000000002</v>
      </c>
      <c r="W19" s="640">
        <v>8459.7510000000002</v>
      </c>
      <c r="X19" s="640">
        <v>8133.9650000000001</v>
      </c>
      <c r="Y19" s="640">
        <v>7827.97</v>
      </c>
      <c r="Z19" s="640">
        <v>7590.0320000000002</v>
      </c>
      <c r="AA19" s="640">
        <v>7045.0330000000004</v>
      </c>
      <c r="AB19" s="640">
        <v>6654.9610000000002</v>
      </c>
      <c r="AC19" s="640">
        <v>6576.3729999999996</v>
      </c>
      <c r="AD19" s="640">
        <v>6543.937370959532</v>
      </c>
    </row>
    <row r="20" spans="1:30" x14ac:dyDescent="0.2">
      <c r="A20" s="635" t="s">
        <v>221</v>
      </c>
      <c r="B20" s="578">
        <v>7747.7710520000001</v>
      </c>
      <c r="C20" s="578">
        <v>9136.6580620000004</v>
      </c>
      <c r="D20" s="578">
        <v>10174.475408</v>
      </c>
      <c r="E20" s="578">
        <v>10900.190801999999</v>
      </c>
      <c r="F20" s="578">
        <v>12166.118332</v>
      </c>
      <c r="G20" s="578">
        <v>13107.688574</v>
      </c>
      <c r="H20" s="578">
        <v>14681.040297</v>
      </c>
      <c r="I20" s="578">
        <v>16996.219073</v>
      </c>
      <c r="J20" s="578">
        <v>19599.153845000001</v>
      </c>
      <c r="K20" s="578">
        <v>21845.065827999999</v>
      </c>
      <c r="L20" s="578">
        <v>23608.854858999999</v>
      </c>
      <c r="M20" s="578">
        <v>24348.796128999998</v>
      </c>
      <c r="N20" s="578">
        <v>27389.620944999999</v>
      </c>
      <c r="O20" s="578">
        <v>40424.222253</v>
      </c>
      <c r="P20" s="578">
        <v>46567.573505</v>
      </c>
      <c r="Q20" s="578">
        <v>47181.347657999999</v>
      </c>
      <c r="R20" s="578">
        <v>46957.459363000002</v>
      </c>
      <c r="S20" s="578">
        <v>56494.186156999996</v>
      </c>
      <c r="T20" s="578">
        <v>55324.911364</v>
      </c>
      <c r="U20" s="578">
        <v>52728.546520000004</v>
      </c>
      <c r="V20" s="578">
        <v>50723.326712000002</v>
      </c>
      <c r="W20" s="578">
        <v>49917.507280999998</v>
      </c>
      <c r="X20" s="578">
        <v>48770.502301</v>
      </c>
      <c r="Y20" s="578">
        <v>47918.748679999997</v>
      </c>
      <c r="Z20" s="578">
        <v>47618.352055000003</v>
      </c>
      <c r="AA20" s="578">
        <v>46321.466318999999</v>
      </c>
      <c r="AB20" s="578">
        <v>44306.196967000003</v>
      </c>
      <c r="AC20" s="578">
        <v>43786.886308000001</v>
      </c>
      <c r="AD20" s="578">
        <v>43783.456057684321</v>
      </c>
    </row>
    <row r="21" spans="1:30" x14ac:dyDescent="0.2">
      <c r="A21" s="635" t="s">
        <v>222</v>
      </c>
      <c r="B21" s="578">
        <v>15490.559941512493</v>
      </c>
      <c r="C21" s="578">
        <v>17743.518067606907</v>
      </c>
      <c r="D21" s="578">
        <v>19315.781967404462</v>
      </c>
      <c r="E21" s="578">
        <v>20376.134587429475</v>
      </c>
      <c r="F21" s="578">
        <v>22251.143985576615</v>
      </c>
      <c r="G21" s="578">
        <v>23193.605829703534</v>
      </c>
      <c r="H21" s="578">
        <v>25258.850031487826</v>
      </c>
      <c r="I21" s="578">
        <v>28787.003579662287</v>
      </c>
      <c r="J21" s="578">
        <v>32455.985733039077</v>
      </c>
      <c r="K21" s="578">
        <v>35236.819734903416</v>
      </c>
      <c r="L21" s="578">
        <v>36833.923672539771</v>
      </c>
      <c r="M21" s="578">
        <v>36801.224593742852</v>
      </c>
      <c r="N21" s="578">
        <v>40250.756147733642</v>
      </c>
      <c r="O21" s="578">
        <v>57209.33460719826</v>
      </c>
      <c r="P21" s="578">
        <v>66138.860812449639</v>
      </c>
      <c r="Q21" s="578">
        <v>65929.169544006654</v>
      </c>
      <c r="R21" s="578">
        <v>63608.497338499888</v>
      </c>
      <c r="S21" s="578">
        <v>74975.354366447791</v>
      </c>
      <c r="T21" s="578">
        <v>72363.61707282257</v>
      </c>
      <c r="U21" s="578">
        <v>67866.710520313936</v>
      </c>
      <c r="V21" s="578">
        <v>65208.398957879916</v>
      </c>
      <c r="W21" s="578">
        <v>63373.002885479429</v>
      </c>
      <c r="X21" s="578">
        <v>60625.283910408369</v>
      </c>
      <c r="Y21" s="578">
        <v>58146.282502253453</v>
      </c>
      <c r="Z21" s="578">
        <v>56753.412219742109</v>
      </c>
      <c r="AA21" s="578">
        <v>54534.9441497152</v>
      </c>
      <c r="AB21" s="578">
        <v>49821.702875738396</v>
      </c>
      <c r="AC21" s="578">
        <v>45589.352076062998</v>
      </c>
      <c r="AD21" s="578">
        <v>43783.456057684321</v>
      </c>
    </row>
    <row r="22" spans="1:30" x14ac:dyDescent="0.2">
      <c r="A22" s="639" t="s">
        <v>218</v>
      </c>
      <c r="B22" s="637">
        <v>3937.0895937939717</v>
      </c>
      <c r="C22" s="637">
        <v>4098.7551475239216</v>
      </c>
      <c r="D22" s="637">
        <v>4229.5240606854723</v>
      </c>
      <c r="E22" s="637">
        <v>4367.5938232886438</v>
      </c>
      <c r="F22" s="637">
        <v>4539.4913744532778</v>
      </c>
      <c r="G22" s="637">
        <v>4617.8401868036126</v>
      </c>
      <c r="H22" s="637">
        <v>4655.6004512568124</v>
      </c>
      <c r="I22" s="637">
        <v>4801.4237617127837</v>
      </c>
      <c r="J22" s="637">
        <v>4913.5895057743446</v>
      </c>
      <c r="K22" s="637">
        <v>5033.1145053715572</v>
      </c>
      <c r="L22" s="637">
        <v>5118.7849568069378</v>
      </c>
      <c r="M22" s="637">
        <v>5160.6878422171485</v>
      </c>
      <c r="N22" s="637">
        <v>5513.2564442486109</v>
      </c>
      <c r="O22" s="637">
        <v>5789.0704618972304</v>
      </c>
      <c r="P22" s="637">
        <v>5483.7534321446128</v>
      </c>
      <c r="Q22" s="637">
        <v>5518.7219643656072</v>
      </c>
      <c r="R22" s="637">
        <v>5467.9850971877486</v>
      </c>
      <c r="S22" s="637">
        <v>6694.2489603294707</v>
      </c>
      <c r="T22" s="637">
        <v>6847.8527060108454</v>
      </c>
      <c r="U22" s="637">
        <v>6869.583558612725</v>
      </c>
      <c r="V22" s="637">
        <v>6959.7558087235484</v>
      </c>
      <c r="W22" s="637">
        <v>7113.2223453260003</v>
      </c>
      <c r="X22" s="637">
        <v>7188.8181496847765</v>
      </c>
      <c r="Y22" s="637">
        <v>7316.9834001529398</v>
      </c>
      <c r="Z22" s="637">
        <v>7500.3503888992236</v>
      </c>
      <c r="AA22" s="637">
        <v>7801.2920091834058</v>
      </c>
      <c r="AB22" s="637">
        <v>7851.0161687048403</v>
      </c>
      <c r="AC22" s="637">
        <v>7828.4740198291347</v>
      </c>
      <c r="AD22" s="637">
        <v>7854.9557520434628</v>
      </c>
    </row>
    <row r="23" spans="1:30" x14ac:dyDescent="0.2">
      <c r="A23" s="639" t="s">
        <v>219</v>
      </c>
      <c r="B23" s="641">
        <v>7871.647463308469</v>
      </c>
      <c r="C23" s="641">
        <v>7959.8399678829437</v>
      </c>
      <c r="D23" s="641">
        <v>8029.5603759438309</v>
      </c>
      <c r="E23" s="641">
        <v>8164.50658370366</v>
      </c>
      <c r="F23" s="641">
        <v>8302.4735941096205</v>
      </c>
      <c r="G23" s="641">
        <v>8171.1099918666359</v>
      </c>
      <c r="H23" s="641">
        <v>8009.9986939517403</v>
      </c>
      <c r="I23" s="641">
        <v>8132.3147473118852</v>
      </c>
      <c r="J23" s="641">
        <v>8136.8508129807296</v>
      </c>
      <c r="K23" s="641">
        <v>8118.5815564622781</v>
      </c>
      <c r="L23" s="641">
        <v>7986.1956677367507</v>
      </c>
      <c r="M23" s="641">
        <v>7799.9598556510427</v>
      </c>
      <c r="N23" s="641">
        <v>8102.074182150458</v>
      </c>
      <c r="O23" s="641">
        <v>8192.8321847861389</v>
      </c>
      <c r="P23" s="641">
        <v>7788.4497232707063</v>
      </c>
      <c r="Q23" s="641">
        <v>7711.6227940810122</v>
      </c>
      <c r="R23" s="641">
        <v>7406.9236329996183</v>
      </c>
      <c r="S23" s="641">
        <v>8884.1652948696865</v>
      </c>
      <c r="T23" s="641">
        <v>8956.822139823731</v>
      </c>
      <c r="U23" s="641">
        <v>8841.8147196726077</v>
      </c>
      <c r="V23" s="641">
        <v>8947.2548991409149</v>
      </c>
      <c r="W23" s="641">
        <v>9030.6244195607742</v>
      </c>
      <c r="X23" s="641">
        <v>8936.2241671232478</v>
      </c>
      <c r="Y23" s="641">
        <v>8878.6830952279342</v>
      </c>
      <c r="Z23" s="641">
        <v>8939.2105993513615</v>
      </c>
      <c r="AA23" s="641">
        <v>9184.5759174926989</v>
      </c>
      <c r="AB23" s="641">
        <v>8828.3585955519138</v>
      </c>
      <c r="AC23" s="641">
        <v>8150.729325622242</v>
      </c>
      <c r="AD23" s="641">
        <v>7854.9557520434628</v>
      </c>
    </row>
    <row r="24" spans="1:30" ht="21.75" customHeight="1" x14ac:dyDescent="0.2">
      <c r="A24" s="631" t="s">
        <v>638</v>
      </c>
      <c r="B24" s="642"/>
      <c r="C24" s="632"/>
      <c r="D24" s="632"/>
      <c r="E24" s="632"/>
      <c r="F24" s="633"/>
      <c r="G24" s="634"/>
      <c r="H24" s="634"/>
      <c r="I24" s="634"/>
      <c r="J24" s="634"/>
      <c r="K24" s="634"/>
      <c r="L24" s="634"/>
      <c r="M24" s="634"/>
      <c r="N24" s="634"/>
      <c r="O24" s="634"/>
      <c r="P24" s="634"/>
      <c r="Q24" s="634"/>
      <c r="R24" s="634"/>
      <c r="S24" s="634"/>
      <c r="T24" s="634"/>
      <c r="U24" s="634"/>
      <c r="V24" s="634"/>
      <c r="W24" s="634"/>
      <c r="X24" s="634"/>
      <c r="Y24" s="634"/>
      <c r="Z24" s="634"/>
      <c r="AA24" s="634"/>
      <c r="AB24" s="634"/>
      <c r="AC24" s="634"/>
      <c r="AD24" s="634"/>
    </row>
    <row r="25" spans="1:30" x14ac:dyDescent="0.2">
      <c r="A25" s="635" t="s">
        <v>641</v>
      </c>
      <c r="B25" s="640">
        <v>348.73899999999998</v>
      </c>
      <c r="C25" s="640">
        <v>376.13099999999997</v>
      </c>
      <c r="D25" s="640">
        <v>406.46199999999999</v>
      </c>
      <c r="E25" s="640">
        <v>436.47399999999999</v>
      </c>
      <c r="F25" s="640">
        <v>459.52600000000001</v>
      </c>
      <c r="G25" s="640">
        <v>482.82299999999998</v>
      </c>
      <c r="H25" s="640">
        <v>507.565</v>
      </c>
      <c r="I25" s="640">
        <v>562.83199999999999</v>
      </c>
      <c r="J25" s="640">
        <v>664.88699999999994</v>
      </c>
      <c r="K25" s="640">
        <v>730.27499999999998</v>
      </c>
      <c r="L25" s="640">
        <v>759.09</v>
      </c>
      <c r="M25" s="640">
        <v>721.68600000000004</v>
      </c>
      <c r="N25" s="640">
        <v>670.649</v>
      </c>
      <c r="O25" s="640">
        <v>659.46699999999998</v>
      </c>
      <c r="P25" s="640">
        <v>760.78</v>
      </c>
      <c r="Q25" s="640">
        <v>829.47799999999995</v>
      </c>
      <c r="R25" s="640">
        <v>809.68799999999999</v>
      </c>
      <c r="S25" s="640">
        <v>652.29899999999998</v>
      </c>
      <c r="T25" s="640">
        <v>659.89599999999996</v>
      </c>
      <c r="U25" s="640">
        <v>680.75800000000004</v>
      </c>
      <c r="V25" s="640">
        <v>785.17200000000003</v>
      </c>
      <c r="W25" s="640">
        <v>793.02099999999996</v>
      </c>
      <c r="X25" s="640">
        <v>776.95</v>
      </c>
      <c r="Y25" s="640">
        <v>748.11400000000003</v>
      </c>
      <c r="Z25" s="640">
        <v>698.077</v>
      </c>
      <c r="AA25" s="640">
        <v>562.25400000000002</v>
      </c>
      <c r="AB25" s="640">
        <v>546.68100000000004</v>
      </c>
      <c r="AC25" s="640">
        <v>565.88900000000001</v>
      </c>
      <c r="AD25" s="640">
        <v>567.76234339201858</v>
      </c>
    </row>
    <row r="26" spans="1:30" x14ac:dyDescent="0.2">
      <c r="A26" s="635" t="s">
        <v>642</v>
      </c>
      <c r="B26" s="640">
        <v>373.94600000000003</v>
      </c>
      <c r="C26" s="640">
        <v>405.87299999999999</v>
      </c>
      <c r="D26" s="640">
        <v>441.58</v>
      </c>
      <c r="E26" s="640">
        <v>475.15300000000002</v>
      </c>
      <c r="F26" s="640">
        <v>501.25700000000001</v>
      </c>
      <c r="G26" s="640">
        <v>528.43100000000004</v>
      </c>
      <c r="H26" s="640">
        <v>559.10599999999999</v>
      </c>
      <c r="I26" s="640">
        <v>623.44500000000005</v>
      </c>
      <c r="J26" s="640">
        <v>741.87300000000005</v>
      </c>
      <c r="K26" s="640">
        <v>824.31799999999998</v>
      </c>
      <c r="L26" s="640">
        <v>859.29700000000003</v>
      </c>
      <c r="M26" s="640">
        <v>816.96</v>
      </c>
      <c r="N26" s="640">
        <v>757.50099999999998</v>
      </c>
      <c r="O26" s="640">
        <v>748.58100000000002</v>
      </c>
      <c r="P26" s="640">
        <v>861.279</v>
      </c>
      <c r="Q26" s="640">
        <v>1016.955</v>
      </c>
      <c r="R26" s="640">
        <v>980.44899999999996</v>
      </c>
      <c r="S26" s="640">
        <v>808.88699999999994</v>
      </c>
      <c r="T26" s="640">
        <v>821.17499999999995</v>
      </c>
      <c r="U26" s="640">
        <v>845.46400000000006</v>
      </c>
      <c r="V26" s="640">
        <v>970.99800000000005</v>
      </c>
      <c r="W26" s="640">
        <v>982.68799999999999</v>
      </c>
      <c r="X26" s="640">
        <v>964.173</v>
      </c>
      <c r="Y26" s="640">
        <v>935.72500000000002</v>
      </c>
      <c r="Z26" s="640">
        <v>864.31299999999999</v>
      </c>
      <c r="AA26" s="640">
        <v>692.41399999999999</v>
      </c>
      <c r="AB26" s="640">
        <v>677.53</v>
      </c>
      <c r="AC26" s="640">
        <v>709.05799999999999</v>
      </c>
      <c r="AD26" s="640">
        <v>715.65181753394336</v>
      </c>
    </row>
    <row r="27" spans="1:30" x14ac:dyDescent="0.2">
      <c r="A27" s="635" t="s">
        <v>221</v>
      </c>
      <c r="B27" s="578">
        <v>2064.8559949999999</v>
      </c>
      <c r="C27" s="578">
        <v>2362.2952</v>
      </c>
      <c r="D27" s="578">
        <v>2677.5621609999998</v>
      </c>
      <c r="E27" s="578">
        <v>2956.7343559999999</v>
      </c>
      <c r="F27" s="578">
        <v>3285.2421039999999</v>
      </c>
      <c r="G27" s="578">
        <v>3691.2633080000001</v>
      </c>
      <c r="H27" s="578">
        <v>4122.0504570000003</v>
      </c>
      <c r="I27" s="578">
        <v>4864.0767750000005</v>
      </c>
      <c r="J27" s="578">
        <v>6232.7643749999997</v>
      </c>
      <c r="K27" s="578">
        <v>7363.0974809999998</v>
      </c>
      <c r="L27" s="578">
        <v>8183.361527</v>
      </c>
      <c r="M27" s="578">
        <v>8130.7850010000002</v>
      </c>
      <c r="N27" s="578">
        <v>7694.7759020000003</v>
      </c>
      <c r="O27" s="578">
        <v>7688.170384</v>
      </c>
      <c r="P27" s="578">
        <v>8902.8164620000007</v>
      </c>
      <c r="Q27" s="578">
        <v>10591.442356</v>
      </c>
      <c r="R27" s="578">
        <v>11076.472408</v>
      </c>
      <c r="S27" s="578">
        <v>9821.1706630000008</v>
      </c>
      <c r="T27" s="578">
        <v>10283.530865000001</v>
      </c>
      <c r="U27" s="578">
        <v>10716.397419999999</v>
      </c>
      <c r="V27" s="578">
        <v>11961.759368999999</v>
      </c>
      <c r="W27" s="578">
        <v>12567.249387</v>
      </c>
      <c r="X27" s="578">
        <v>12747.251227999999</v>
      </c>
      <c r="Y27" s="578">
        <v>12788.645694999999</v>
      </c>
      <c r="Z27" s="578">
        <v>12352.813738999999</v>
      </c>
      <c r="AA27" s="578">
        <v>10042.614976999999</v>
      </c>
      <c r="AB27" s="578">
        <v>10441.252482</v>
      </c>
      <c r="AC27" s="578">
        <v>11258.213266000001</v>
      </c>
      <c r="AD27" s="578">
        <v>12095.044200106824</v>
      </c>
    </row>
    <row r="28" spans="1:30" x14ac:dyDescent="0.2">
      <c r="A28" s="635" t="s">
        <v>222</v>
      </c>
      <c r="B28" s="578">
        <v>4128.3841954625332</v>
      </c>
      <c r="C28" s="578">
        <v>4587.6104017233902</v>
      </c>
      <c r="D28" s="578">
        <v>5083.2308135889225</v>
      </c>
      <c r="E28" s="578">
        <v>5527.1341824657184</v>
      </c>
      <c r="F28" s="578">
        <v>6008.5224464166149</v>
      </c>
      <c r="G28" s="578">
        <v>6531.5639516505007</v>
      </c>
      <c r="H28" s="578">
        <v>7092.0215604111463</v>
      </c>
      <c r="I28" s="578">
        <v>8238.4320261036682</v>
      </c>
      <c r="J28" s="578">
        <v>10321.390057561142</v>
      </c>
      <c r="K28" s="578">
        <v>11876.921803365072</v>
      </c>
      <c r="L28" s="578">
        <v>12767.468632872267</v>
      </c>
      <c r="M28" s="578">
        <v>12289.020096104674</v>
      </c>
      <c r="N28" s="578">
        <v>11307.953076999373</v>
      </c>
      <c r="O28" s="578">
        <v>10880.48421222913</v>
      </c>
      <c r="P28" s="578">
        <v>12644.466836043777</v>
      </c>
      <c r="Q28" s="578">
        <v>14800.022328016252</v>
      </c>
      <c r="R28" s="578">
        <v>15004.171333839024</v>
      </c>
      <c r="S28" s="578">
        <v>13034.00935284644</v>
      </c>
      <c r="T28" s="578">
        <v>13450.604281593729</v>
      </c>
      <c r="U28" s="578">
        <v>13793.034125223201</v>
      </c>
      <c r="V28" s="578">
        <v>15377.681783387006</v>
      </c>
      <c r="W28" s="578">
        <v>15954.809746039384</v>
      </c>
      <c r="X28" s="578">
        <v>15845.76103000186</v>
      </c>
      <c r="Y28" s="578">
        <v>15518.189140716468</v>
      </c>
      <c r="Z28" s="578">
        <v>14722.565984505716</v>
      </c>
      <c r="AA28" s="578">
        <v>11823.318439795274</v>
      </c>
      <c r="AB28" s="578">
        <v>11741.04333974375</v>
      </c>
      <c r="AC28" s="578">
        <v>11721.652111109435</v>
      </c>
      <c r="AD28" s="578">
        <v>12095.044200106824</v>
      </c>
    </row>
    <row r="29" spans="1:30" x14ac:dyDescent="0.2">
      <c r="A29" s="443" t="s">
        <v>218</v>
      </c>
      <c r="B29" s="637">
        <v>5920.9207888994351</v>
      </c>
      <c r="C29" s="637">
        <v>6280.5118429483355</v>
      </c>
      <c r="D29" s="637">
        <v>6587.4845889652661</v>
      </c>
      <c r="E29" s="637">
        <v>6774.1362738674015</v>
      </c>
      <c r="F29" s="637">
        <v>7149.1974425821381</v>
      </c>
      <c r="G29" s="637">
        <v>7645.168742996917</v>
      </c>
      <c r="H29" s="637">
        <v>8121.2267532237256</v>
      </c>
      <c r="I29" s="637">
        <v>8642.1468129033183</v>
      </c>
      <c r="J29" s="637">
        <v>9374.1709117489154</v>
      </c>
      <c r="K29" s="637">
        <v>10082.636651946184</v>
      </c>
      <c r="L29" s="637">
        <v>10780.48917387925</v>
      </c>
      <c r="M29" s="637">
        <v>11266.374851389663</v>
      </c>
      <c r="N29" s="637">
        <v>11473.626147209645</v>
      </c>
      <c r="O29" s="637">
        <v>11658.157851719647</v>
      </c>
      <c r="P29" s="637">
        <v>11702.222011619655</v>
      </c>
      <c r="Q29" s="637">
        <v>12768.804423987134</v>
      </c>
      <c r="R29" s="637">
        <v>13679.926598887472</v>
      </c>
      <c r="S29" s="637">
        <v>15056.240562993353</v>
      </c>
      <c r="T29" s="637">
        <v>15583.562962951739</v>
      </c>
      <c r="U29" s="637">
        <v>15741.860426172001</v>
      </c>
      <c r="V29" s="637">
        <v>15234.572003331752</v>
      </c>
      <c r="W29" s="637">
        <v>15847.309701760736</v>
      </c>
      <c r="X29" s="637">
        <v>16406.784513803974</v>
      </c>
      <c r="Y29" s="637">
        <v>17094.514599379236</v>
      </c>
      <c r="Z29" s="637">
        <v>17695.488805676167</v>
      </c>
      <c r="AA29" s="637">
        <v>17861.349100228723</v>
      </c>
      <c r="AB29" s="637">
        <v>19099.351325544514</v>
      </c>
      <c r="AC29" s="637">
        <v>19894.737777196588</v>
      </c>
      <c r="AD29" s="637">
        <v>21303.005281834357</v>
      </c>
    </row>
    <row r="30" spans="1:30" x14ac:dyDescent="0.2">
      <c r="A30" s="492" t="s">
        <v>219</v>
      </c>
      <c r="B30" s="643">
        <v>11838.034161543543</v>
      </c>
      <c r="C30" s="643">
        <v>12196.842062269237</v>
      </c>
      <c r="D30" s="643">
        <v>12506.04192664732</v>
      </c>
      <c r="E30" s="643">
        <v>12663.146447361625</v>
      </c>
      <c r="F30" s="643">
        <v>13075.478746396535</v>
      </c>
      <c r="G30" s="643">
        <v>13527.864148249981</v>
      </c>
      <c r="H30" s="643">
        <v>13972.637121178856</v>
      </c>
      <c r="I30" s="643">
        <v>14637.462024376133</v>
      </c>
      <c r="J30" s="643">
        <v>15523.525136694119</v>
      </c>
      <c r="K30" s="643">
        <v>16263.629185396012</v>
      </c>
      <c r="L30" s="643">
        <v>16819.439898921428</v>
      </c>
      <c r="M30" s="643">
        <v>17028.209077222884</v>
      </c>
      <c r="N30" s="643">
        <v>16861.209182447707</v>
      </c>
      <c r="O30" s="643">
        <v>16498.906256460341</v>
      </c>
      <c r="P30" s="643">
        <v>16620.398585719628</v>
      </c>
      <c r="Q30" s="643">
        <v>17842.573676476353</v>
      </c>
      <c r="R30" s="643">
        <v>18530.806105362837</v>
      </c>
      <c r="S30" s="643">
        <v>19981.6485275103</v>
      </c>
      <c r="T30" s="641">
        <v>20382.915310281816</v>
      </c>
      <c r="U30" s="641">
        <v>20261.288336271038</v>
      </c>
      <c r="V30" s="641">
        <v>19585.112285444473</v>
      </c>
      <c r="W30" s="641">
        <v>20119.025531529915</v>
      </c>
      <c r="X30" s="641">
        <v>20394.827247573023</v>
      </c>
      <c r="Y30" s="641">
        <v>20743.080788110456</v>
      </c>
      <c r="Z30" s="641">
        <v>21090.174843900768</v>
      </c>
      <c r="AA30" s="641">
        <v>21028.429214901582</v>
      </c>
      <c r="AB30" s="641">
        <v>21476.955189120803</v>
      </c>
      <c r="AC30" s="641">
        <v>20713.694931531511</v>
      </c>
      <c r="AD30" s="641">
        <v>21303.005281834357</v>
      </c>
    </row>
    <row r="31" spans="1:30" x14ac:dyDescent="0.2">
      <c r="A31" s="644" t="s">
        <v>67</v>
      </c>
      <c r="B31" s="645"/>
      <c r="C31" s="646"/>
      <c r="D31" s="646"/>
      <c r="E31" s="646"/>
      <c r="F31" s="647"/>
      <c r="G31" s="648"/>
      <c r="H31" s="648"/>
      <c r="I31" s="648"/>
      <c r="J31" s="648"/>
      <c r="K31" s="648"/>
      <c r="L31" s="648"/>
      <c r="M31" s="648"/>
      <c r="N31" s="648"/>
      <c r="O31" s="648"/>
      <c r="P31" s="648"/>
      <c r="Q31" s="648"/>
      <c r="R31" s="648"/>
      <c r="S31" s="648"/>
      <c r="T31" s="634"/>
      <c r="U31" s="634"/>
      <c r="V31" s="634"/>
      <c r="W31" s="634"/>
      <c r="X31" s="634"/>
      <c r="Y31" s="634"/>
      <c r="Z31" s="634"/>
      <c r="AA31" s="634"/>
      <c r="AB31" s="634"/>
      <c r="AC31" s="634"/>
      <c r="AD31" s="634"/>
    </row>
    <row r="32" spans="1:30" x14ac:dyDescent="0.2">
      <c r="A32" s="635" t="s">
        <v>641</v>
      </c>
      <c r="B32" s="649">
        <v>0</v>
      </c>
      <c r="C32" s="649">
        <v>0</v>
      </c>
      <c r="D32" s="649">
        <v>0</v>
      </c>
      <c r="E32" s="649">
        <v>0</v>
      </c>
      <c r="F32" s="649">
        <v>0</v>
      </c>
      <c r="G32" s="649">
        <v>0</v>
      </c>
      <c r="H32" s="649">
        <v>0</v>
      </c>
      <c r="I32" s="649">
        <v>0</v>
      </c>
      <c r="J32" s="649">
        <v>0</v>
      </c>
      <c r="K32" s="649">
        <v>0</v>
      </c>
      <c r="L32" s="649">
        <v>0</v>
      </c>
      <c r="M32" s="640">
        <v>127.375</v>
      </c>
      <c r="N32" s="640">
        <v>181.24799999999999</v>
      </c>
      <c r="O32" s="640">
        <v>235.00399999999999</v>
      </c>
      <c r="P32" s="640">
        <v>306.96499999999997</v>
      </c>
      <c r="Q32" s="640">
        <v>347.20100000000002</v>
      </c>
      <c r="R32" s="640">
        <v>354.62</v>
      </c>
      <c r="S32" s="640">
        <v>346.01900000000001</v>
      </c>
      <c r="T32" s="640">
        <v>353.28899999999999</v>
      </c>
      <c r="U32" s="640">
        <v>361.05799999999999</v>
      </c>
      <c r="V32" s="640">
        <v>379.37700000000001</v>
      </c>
      <c r="W32" s="640">
        <v>402.76499999999999</v>
      </c>
      <c r="X32" s="640">
        <v>415.48200000000003</v>
      </c>
      <c r="Y32" s="640">
        <v>422.62400000000002</v>
      </c>
      <c r="Z32" s="640">
        <v>424.495</v>
      </c>
      <c r="AA32" s="640">
        <v>432.20800000000003</v>
      </c>
      <c r="AB32" s="640">
        <v>443.346</v>
      </c>
      <c r="AC32" s="640">
        <v>445.14499999999998</v>
      </c>
      <c r="AD32" s="640">
        <v>441.62938483262207</v>
      </c>
    </row>
    <row r="33" spans="1:30" x14ac:dyDescent="0.2">
      <c r="A33" s="635" t="s">
        <v>642</v>
      </c>
      <c r="B33" s="649">
        <v>0</v>
      </c>
      <c r="C33" s="649">
        <v>0</v>
      </c>
      <c r="D33" s="649">
        <v>0</v>
      </c>
      <c r="E33" s="649">
        <v>0</v>
      </c>
      <c r="F33" s="649">
        <v>0</v>
      </c>
      <c r="G33" s="649">
        <v>0</v>
      </c>
      <c r="H33" s="649">
        <v>0</v>
      </c>
      <c r="I33" s="649">
        <v>0</v>
      </c>
      <c r="J33" s="649">
        <v>0</v>
      </c>
      <c r="K33" s="649">
        <v>0</v>
      </c>
      <c r="L33" s="649">
        <v>0</v>
      </c>
      <c r="M33" s="640">
        <v>162.67099999999999</v>
      </c>
      <c r="N33" s="640">
        <v>239.404</v>
      </c>
      <c r="O33" s="640">
        <v>325.14</v>
      </c>
      <c r="P33" s="640">
        <v>415.52499999999998</v>
      </c>
      <c r="Q33" s="640">
        <v>481.74400000000003</v>
      </c>
      <c r="R33" s="640">
        <v>497.08300000000003</v>
      </c>
      <c r="S33" s="640">
        <v>487.827</v>
      </c>
      <c r="T33" s="640">
        <v>500.70100000000002</v>
      </c>
      <c r="U33" s="640">
        <v>512.00099999999998</v>
      </c>
      <c r="V33" s="640">
        <v>538.71199999999999</v>
      </c>
      <c r="W33" s="640">
        <v>575.12199999999996</v>
      </c>
      <c r="X33" s="640">
        <v>597.29600000000005</v>
      </c>
      <c r="Y33" s="640">
        <v>610.23699999999997</v>
      </c>
      <c r="Z33" s="640">
        <v>616.66399999999999</v>
      </c>
      <c r="AA33" s="640">
        <v>609.57500000000005</v>
      </c>
      <c r="AB33" s="640">
        <v>633.74699999999996</v>
      </c>
      <c r="AC33" s="640">
        <v>645.40099999999995</v>
      </c>
      <c r="AD33" s="640">
        <v>646.63839470223763</v>
      </c>
    </row>
    <row r="34" spans="1:30" x14ac:dyDescent="0.2">
      <c r="A34" s="635" t="s">
        <v>221</v>
      </c>
      <c r="B34" s="649">
        <v>0</v>
      </c>
      <c r="C34" s="649">
        <v>0</v>
      </c>
      <c r="D34" s="649">
        <v>0</v>
      </c>
      <c r="E34" s="649">
        <v>0</v>
      </c>
      <c r="F34" s="649">
        <v>0</v>
      </c>
      <c r="G34" s="649">
        <v>0</v>
      </c>
      <c r="H34" s="649">
        <v>0</v>
      </c>
      <c r="I34" s="649">
        <v>0</v>
      </c>
      <c r="J34" s="649">
        <v>0</v>
      </c>
      <c r="K34" s="649">
        <v>0</v>
      </c>
      <c r="L34" s="649">
        <v>0</v>
      </c>
      <c r="M34" s="578">
        <v>2090.5302809999998</v>
      </c>
      <c r="N34" s="578">
        <v>3078.9312920000002</v>
      </c>
      <c r="O34" s="578">
        <v>4326.5579109999999</v>
      </c>
      <c r="P34" s="578">
        <v>5684.0968810000004</v>
      </c>
      <c r="Q34" s="578">
        <v>6959.2758709999998</v>
      </c>
      <c r="R34" s="578">
        <v>7479.4088380000003</v>
      </c>
      <c r="S34" s="578">
        <v>7603.7954060000002</v>
      </c>
      <c r="T34" s="578">
        <v>8107.8260010000004</v>
      </c>
      <c r="U34" s="578">
        <v>8350.9492900000005</v>
      </c>
      <c r="V34" s="578">
        <v>8842.9630479999996</v>
      </c>
      <c r="W34" s="578">
        <v>9645.3354080000008</v>
      </c>
      <c r="X34" s="578">
        <v>10294.544039</v>
      </c>
      <c r="Y34" s="578">
        <v>10739.031016000001</v>
      </c>
      <c r="Z34" s="578">
        <v>11216.418251999999</v>
      </c>
      <c r="AA34" s="578">
        <v>11753.121878</v>
      </c>
      <c r="AB34" s="578">
        <v>12526.915945999999</v>
      </c>
      <c r="AC34" s="578">
        <v>13273.293587</v>
      </c>
      <c r="AD34" s="578">
        <v>14204.146882995628</v>
      </c>
    </row>
    <row r="35" spans="1:30" x14ac:dyDescent="0.2">
      <c r="A35" s="635" t="s">
        <v>222</v>
      </c>
      <c r="B35" s="649">
        <v>0</v>
      </c>
      <c r="C35" s="649">
        <v>0</v>
      </c>
      <c r="D35" s="649">
        <v>0</v>
      </c>
      <c r="E35" s="649">
        <v>0</v>
      </c>
      <c r="F35" s="649">
        <v>0</v>
      </c>
      <c r="G35" s="649">
        <v>0</v>
      </c>
      <c r="H35" s="649">
        <v>0</v>
      </c>
      <c r="I35" s="649">
        <v>0</v>
      </c>
      <c r="J35" s="649">
        <v>0</v>
      </c>
      <c r="K35" s="649">
        <v>0</v>
      </c>
      <c r="L35" s="649">
        <v>0</v>
      </c>
      <c r="M35" s="578">
        <v>3159.6664567522917</v>
      </c>
      <c r="N35" s="578">
        <v>4524.681552869095</v>
      </c>
      <c r="O35" s="578">
        <v>6123.0491381797838</v>
      </c>
      <c r="P35" s="578">
        <v>8072.9929468318369</v>
      </c>
      <c r="Q35" s="578">
        <v>9724.5903641516015</v>
      </c>
      <c r="R35" s="578">
        <v>10131.594929097559</v>
      </c>
      <c r="S35" s="578">
        <v>10091.255293252489</v>
      </c>
      <c r="T35" s="578">
        <v>10604.836077716927</v>
      </c>
      <c r="U35" s="578">
        <v>10748.474885786614</v>
      </c>
      <c r="V35" s="578">
        <v>11368.250069200505</v>
      </c>
      <c r="W35" s="578">
        <v>12245.280302192921</v>
      </c>
      <c r="X35" s="578">
        <v>12796.86748438062</v>
      </c>
      <c r="Y35" s="578">
        <v>13031.115136723514</v>
      </c>
      <c r="Z35" s="578">
        <v>13368.165449101349</v>
      </c>
      <c r="AA35" s="578">
        <v>13837.123393017902</v>
      </c>
      <c r="AB35" s="578">
        <v>14086.34292570429</v>
      </c>
      <c r="AC35" s="578">
        <v>13819.682228378379</v>
      </c>
      <c r="AD35" s="578">
        <v>14204.146882995628</v>
      </c>
    </row>
    <row r="36" spans="1:30" x14ac:dyDescent="0.2">
      <c r="A36" s="639" t="s">
        <v>218</v>
      </c>
      <c r="B36" s="649">
        <v>0</v>
      </c>
      <c r="C36" s="649">
        <v>0</v>
      </c>
      <c r="D36" s="649">
        <v>0</v>
      </c>
      <c r="E36" s="649">
        <v>0</v>
      </c>
      <c r="F36" s="649">
        <v>0</v>
      </c>
      <c r="G36" s="649">
        <v>0</v>
      </c>
      <c r="H36" s="649">
        <v>0</v>
      </c>
      <c r="I36" s="649">
        <v>0</v>
      </c>
      <c r="J36" s="649">
        <v>0</v>
      </c>
      <c r="K36" s="649">
        <v>0</v>
      </c>
      <c r="L36" s="649">
        <v>0</v>
      </c>
      <c r="M36" s="641">
        <v>16412.406524043177</v>
      </c>
      <c r="N36" s="641">
        <v>16987.394575388422</v>
      </c>
      <c r="O36" s="641">
        <v>18410.571356232234</v>
      </c>
      <c r="P36" s="641">
        <v>18517.084622025315</v>
      </c>
      <c r="Q36" s="641">
        <v>20043.93959406799</v>
      </c>
      <c r="R36" s="641">
        <v>21091.33392927641</v>
      </c>
      <c r="S36" s="641">
        <v>21975.080576500131</v>
      </c>
      <c r="T36" s="641">
        <v>22949.556881193588</v>
      </c>
      <c r="U36" s="641">
        <v>23129.107484116124</v>
      </c>
      <c r="V36" s="641">
        <v>23309.170160552694</v>
      </c>
      <c r="W36" s="641">
        <v>23947.799356945117</v>
      </c>
      <c r="X36" s="641">
        <v>24777.352662690562</v>
      </c>
      <c r="Y36" s="641">
        <v>25410.367172711442</v>
      </c>
      <c r="Z36" s="641">
        <v>26422.969062061977</v>
      </c>
      <c r="AA36" s="641">
        <v>27193.207617628548</v>
      </c>
      <c r="AB36" s="641">
        <v>28255.394084981028</v>
      </c>
      <c r="AC36" s="641">
        <v>29817.910089970686</v>
      </c>
      <c r="AD36" s="641">
        <v>32163.047502781126</v>
      </c>
    </row>
    <row r="37" spans="1:30" x14ac:dyDescent="0.2">
      <c r="A37" s="650" t="s">
        <v>219</v>
      </c>
      <c r="B37" s="651">
        <v>0</v>
      </c>
      <c r="C37" s="651">
        <v>0</v>
      </c>
      <c r="D37" s="651">
        <v>0</v>
      </c>
      <c r="E37" s="651">
        <v>0</v>
      </c>
      <c r="F37" s="651">
        <v>0</v>
      </c>
      <c r="G37" s="651">
        <v>0</v>
      </c>
      <c r="H37" s="651">
        <v>0</v>
      </c>
      <c r="I37" s="651">
        <v>0</v>
      </c>
      <c r="J37" s="651">
        <v>0</v>
      </c>
      <c r="K37" s="651">
        <v>0</v>
      </c>
      <c r="L37" s="651">
        <v>0</v>
      </c>
      <c r="M37" s="643">
        <v>24806.017324846256</v>
      </c>
      <c r="N37" s="643">
        <v>24964.035756913705</v>
      </c>
      <c r="O37" s="643">
        <v>26055.084756769178</v>
      </c>
      <c r="P37" s="643">
        <v>26299.392265671453</v>
      </c>
      <c r="Q37" s="643">
        <v>28008.532130240412</v>
      </c>
      <c r="R37" s="643">
        <v>28570.286303924084</v>
      </c>
      <c r="S37" s="643">
        <v>29163.876241629761</v>
      </c>
      <c r="T37" s="643">
        <v>30017.453353251665</v>
      </c>
      <c r="U37" s="643">
        <v>29769.385765684776</v>
      </c>
      <c r="V37" s="643">
        <v>29965.575322701439</v>
      </c>
      <c r="W37" s="643">
        <v>30403.039743257039</v>
      </c>
      <c r="X37" s="643">
        <v>30800.052672271289</v>
      </c>
      <c r="Y37" s="643">
        <v>30833.826608814248</v>
      </c>
      <c r="Z37" s="643">
        <v>31491.926757915517</v>
      </c>
      <c r="AA37" s="643">
        <v>32014.963612468768</v>
      </c>
      <c r="AB37" s="643">
        <v>31772.798053223196</v>
      </c>
      <c r="AC37" s="643">
        <v>31045.349781258643</v>
      </c>
      <c r="AD37" s="643">
        <v>32163.047502781126</v>
      </c>
    </row>
    <row r="38" spans="1:30" ht="5.25" customHeight="1" x14ac:dyDescent="0.2">
      <c r="A38" s="652"/>
      <c r="B38" s="653"/>
      <c r="C38" s="653"/>
      <c r="D38" s="653"/>
      <c r="E38" s="653"/>
      <c r="F38" s="653"/>
      <c r="G38" s="653"/>
      <c r="H38" s="653"/>
      <c r="I38" s="653"/>
      <c r="J38" s="653"/>
      <c r="K38" s="653"/>
      <c r="L38" s="653"/>
      <c r="M38" s="653"/>
      <c r="N38" s="653"/>
      <c r="O38" s="653"/>
      <c r="P38" s="653"/>
      <c r="Q38" s="653"/>
      <c r="R38" s="653"/>
      <c r="S38" s="653"/>
      <c r="T38" s="653"/>
      <c r="U38" s="653"/>
      <c r="V38" s="653"/>
      <c r="W38" s="526"/>
      <c r="X38" s="526"/>
      <c r="Y38" s="526"/>
      <c r="Z38" s="526"/>
      <c r="AA38" s="526"/>
      <c r="AB38" s="526"/>
      <c r="AC38" s="526"/>
      <c r="AD38" s="526"/>
    </row>
    <row r="39" spans="1:30" ht="5.25" customHeight="1" x14ac:dyDescent="0.2">
      <c r="A39" s="654"/>
      <c r="B39" s="655"/>
      <c r="C39" s="655"/>
      <c r="D39" s="655"/>
      <c r="E39" s="655"/>
      <c r="F39" s="655"/>
      <c r="G39" s="655"/>
      <c r="H39" s="655"/>
      <c r="I39" s="655"/>
      <c r="J39" s="655"/>
      <c r="K39" s="655"/>
      <c r="L39" s="655"/>
      <c r="M39" s="655"/>
      <c r="N39" s="655"/>
      <c r="O39" s="655"/>
      <c r="P39" s="655"/>
      <c r="Q39" s="655"/>
      <c r="R39" s="655"/>
      <c r="S39" s="655"/>
      <c r="T39" s="655"/>
      <c r="U39" s="655"/>
      <c r="V39" s="655"/>
      <c r="W39" s="526"/>
      <c r="X39" s="526"/>
      <c r="Y39" s="526"/>
      <c r="Z39" s="526"/>
      <c r="AA39" s="526"/>
      <c r="AB39" s="526"/>
      <c r="AC39" s="526"/>
      <c r="AD39" s="526"/>
    </row>
    <row r="40" spans="1:30" ht="1.5" customHeight="1" x14ac:dyDescent="0.2">
      <c r="A40" s="824"/>
      <c r="B40" s="824"/>
      <c r="C40" s="824"/>
      <c r="D40" s="824"/>
      <c r="E40" s="824"/>
      <c r="F40" s="824"/>
      <c r="G40" s="824"/>
      <c r="H40" s="824"/>
      <c r="I40" s="824"/>
      <c r="J40" s="824"/>
      <c r="K40" s="824"/>
      <c r="L40" s="824"/>
      <c r="M40" s="824"/>
      <c r="N40" s="824"/>
      <c r="O40" s="824"/>
      <c r="P40" s="824"/>
      <c r="Q40" s="824"/>
      <c r="R40" s="824"/>
      <c r="S40" s="824"/>
      <c r="T40" s="824"/>
      <c r="U40" s="824"/>
      <c r="V40" s="824"/>
      <c r="W40" s="824"/>
      <c r="X40" s="824"/>
      <c r="Y40" s="824"/>
      <c r="Z40" s="824"/>
      <c r="AA40" s="824"/>
      <c r="AB40" s="824"/>
      <c r="AC40" s="824"/>
      <c r="AD40" s="824"/>
    </row>
    <row r="41" spans="1:30" ht="25.5" x14ac:dyDescent="0.2">
      <c r="A41" s="332" t="s">
        <v>178</v>
      </c>
      <c r="B41" s="656" t="s">
        <v>25</v>
      </c>
      <c r="C41" s="656" t="s">
        <v>26</v>
      </c>
      <c r="D41" s="656" t="s">
        <v>27</v>
      </c>
      <c r="E41" s="656" t="s">
        <v>28</v>
      </c>
      <c r="F41" s="656" t="s">
        <v>29</v>
      </c>
      <c r="G41" s="657" t="s">
        <v>30</v>
      </c>
      <c r="H41" s="657" t="s">
        <v>31</v>
      </c>
      <c r="I41" s="657" t="s">
        <v>32</v>
      </c>
      <c r="J41" s="657" t="s">
        <v>33</v>
      </c>
      <c r="K41" s="657" t="s">
        <v>34</v>
      </c>
      <c r="L41" s="657" t="s">
        <v>35</v>
      </c>
      <c r="M41" s="657" t="s">
        <v>36</v>
      </c>
      <c r="N41" s="657" t="s">
        <v>37</v>
      </c>
      <c r="O41" s="657" t="s">
        <v>38</v>
      </c>
      <c r="P41" s="657" t="s">
        <v>39</v>
      </c>
      <c r="Q41" s="657" t="s">
        <v>40</v>
      </c>
      <c r="R41" s="657" t="s">
        <v>41</v>
      </c>
      <c r="S41" s="657" t="s">
        <v>42</v>
      </c>
      <c r="T41" s="657" t="s">
        <v>43</v>
      </c>
      <c r="U41" s="657" t="s">
        <v>44</v>
      </c>
      <c r="V41" s="657" t="s">
        <v>83</v>
      </c>
      <c r="W41" s="657" t="s">
        <v>185</v>
      </c>
      <c r="X41" s="657" t="s">
        <v>47</v>
      </c>
      <c r="Y41" s="657" t="s">
        <v>186</v>
      </c>
      <c r="Z41" s="657" t="s">
        <v>103</v>
      </c>
      <c r="AA41" s="657" t="s">
        <v>50</v>
      </c>
      <c r="AB41" s="657" t="s">
        <v>51</v>
      </c>
      <c r="AC41" s="658" t="s">
        <v>52</v>
      </c>
      <c r="AD41" s="659" t="s">
        <v>225</v>
      </c>
    </row>
    <row r="42" spans="1:30" x14ac:dyDescent="0.2">
      <c r="A42" s="644" t="s">
        <v>215</v>
      </c>
      <c r="B42" s="646"/>
      <c r="C42" s="646"/>
      <c r="D42" s="646"/>
      <c r="E42" s="647"/>
      <c r="F42" s="648"/>
      <c r="G42" s="648"/>
      <c r="H42" s="648"/>
      <c r="I42" s="648"/>
      <c r="J42" s="648"/>
      <c r="K42" s="648"/>
      <c r="L42" s="648"/>
      <c r="M42" s="648"/>
      <c r="N42" s="648"/>
      <c r="O42" s="648"/>
      <c r="P42" s="648"/>
      <c r="Q42" s="648"/>
      <c r="R42" s="648"/>
      <c r="S42" s="648"/>
      <c r="T42" s="648"/>
      <c r="U42" s="648"/>
      <c r="V42" s="648"/>
      <c r="W42" s="648"/>
      <c r="X42" s="648"/>
      <c r="Y42" s="648"/>
      <c r="Z42" s="648"/>
      <c r="AA42" s="648"/>
      <c r="AB42" s="648"/>
      <c r="AC42" s="648"/>
      <c r="AD42" s="648"/>
    </row>
    <row r="43" spans="1:30" x14ac:dyDescent="0.2">
      <c r="A43" s="635" t="s">
        <v>641</v>
      </c>
      <c r="B43" s="636">
        <v>3738.9380000000001</v>
      </c>
      <c r="C43" s="636">
        <v>3956.1990000000001</v>
      </c>
      <c r="D43" s="636">
        <v>4099.5680000000002</v>
      </c>
      <c r="E43" s="636">
        <v>4153.3469999999998</v>
      </c>
      <c r="F43" s="636">
        <v>4197.7880000000005</v>
      </c>
      <c r="G43" s="636">
        <v>4279.4589999999998</v>
      </c>
      <c r="H43" s="636">
        <v>4581.9639999999999</v>
      </c>
      <c r="I43" s="636">
        <v>5002.6390000000001</v>
      </c>
      <c r="J43" s="636">
        <v>5493.3280000000004</v>
      </c>
      <c r="K43" s="636">
        <v>5838.9930000000004</v>
      </c>
      <c r="L43" s="636">
        <v>6016.7350000000006</v>
      </c>
      <c r="M43" s="636">
        <v>6111.442</v>
      </c>
      <c r="N43" s="636">
        <v>6473.4079999999994</v>
      </c>
      <c r="O43" s="636">
        <v>7290.3910000000005</v>
      </c>
      <c r="P43" s="636">
        <v>8581.3103959510263</v>
      </c>
      <c r="Q43" s="636">
        <v>9437.9069999999992</v>
      </c>
      <c r="R43" s="636">
        <v>9505.18</v>
      </c>
      <c r="S43" s="636">
        <v>9024.366</v>
      </c>
      <c r="T43" s="636">
        <v>8029.0630000000001</v>
      </c>
      <c r="U43" s="636">
        <v>7601.3890000000001</v>
      </c>
      <c r="V43" s="636">
        <v>7130.8069999999998</v>
      </c>
      <c r="W43" s="636">
        <v>6781.48</v>
      </c>
      <c r="X43" s="636">
        <v>6501.6289999999999</v>
      </c>
      <c r="Y43" s="636">
        <v>6201.7489999999998</v>
      </c>
      <c r="Z43" s="636">
        <v>5950.5780000000004</v>
      </c>
      <c r="AA43" s="636">
        <v>5386.2449999999999</v>
      </c>
      <c r="AB43" s="636">
        <v>5075.6869999999999</v>
      </c>
      <c r="AC43" s="636">
        <v>5053.2939999999999</v>
      </c>
      <c r="AD43" s="636">
        <v>5039.5600382758612</v>
      </c>
    </row>
    <row r="44" spans="1:30" x14ac:dyDescent="0.2">
      <c r="A44" s="635" t="s">
        <v>216</v>
      </c>
      <c r="B44" s="578">
        <v>15199.068214000001</v>
      </c>
      <c r="C44" s="578">
        <v>16750.058278</v>
      </c>
      <c r="D44" s="578">
        <v>17546.886290999999</v>
      </c>
      <c r="E44" s="578">
        <v>17892.795693</v>
      </c>
      <c r="F44" s="578">
        <v>18410.402337</v>
      </c>
      <c r="G44" s="578">
        <v>19091.662197000001</v>
      </c>
      <c r="H44" s="578">
        <v>20759.368482000002</v>
      </c>
      <c r="I44" s="578">
        <v>23243.723425</v>
      </c>
      <c r="J44" s="578">
        <v>26254.820019999999</v>
      </c>
      <c r="K44" s="578">
        <v>28562.871435000001</v>
      </c>
      <c r="L44" s="578">
        <v>29863.835634999999</v>
      </c>
      <c r="M44" s="578">
        <v>30486.517013000001</v>
      </c>
      <c r="N44" s="578">
        <v>35038.168715</v>
      </c>
      <c r="O44" s="578">
        <v>49466.641637000001</v>
      </c>
      <c r="P44" s="578">
        <v>58124.27433</v>
      </c>
      <c r="Q44" s="578">
        <v>59633.502925000001</v>
      </c>
      <c r="R44" s="578">
        <v>59465.725398000002</v>
      </c>
      <c r="S44" s="578">
        <v>57319.717998</v>
      </c>
      <c r="T44" s="578">
        <v>54451.520978</v>
      </c>
      <c r="U44" s="578">
        <v>50804.122479999998</v>
      </c>
      <c r="V44" s="578">
        <v>47045.522263999999</v>
      </c>
      <c r="W44" s="578">
        <v>44545.597732000002</v>
      </c>
      <c r="X44" s="578">
        <v>42557.968729</v>
      </c>
      <c r="Y44" s="578">
        <v>40503.889605999997</v>
      </c>
      <c r="Z44" s="578">
        <v>39160.579755999999</v>
      </c>
      <c r="AA44" s="578">
        <v>35299.55661</v>
      </c>
      <c r="AB44" s="578">
        <v>33141.415325000002</v>
      </c>
      <c r="AC44" s="578">
        <v>33159.527775000002</v>
      </c>
      <c r="AD44" s="578">
        <v>33195.522802474166</v>
      </c>
    </row>
    <row r="45" spans="1:30" x14ac:dyDescent="0.2">
      <c r="A45" s="635" t="s">
        <v>217</v>
      </c>
      <c r="B45" s="578">
        <v>30388.362748964752</v>
      </c>
      <c r="C45" s="578">
        <v>32528.8480396632</v>
      </c>
      <c r="D45" s="578">
        <v>33311.971007104563</v>
      </c>
      <c r="E45" s="578">
        <v>33447.672596616481</v>
      </c>
      <c r="F45" s="578">
        <v>33671.587112176312</v>
      </c>
      <c r="G45" s="578">
        <v>33782.042129792651</v>
      </c>
      <c r="H45" s="578">
        <v>35716.663439877833</v>
      </c>
      <c r="I45" s="578">
        <v>39368.588188128677</v>
      </c>
      <c r="J45" s="578">
        <v>43477.696574641523</v>
      </c>
      <c r="K45" s="578">
        <v>46072.864224390527</v>
      </c>
      <c r="L45" s="578">
        <v>46592.782619845209</v>
      </c>
      <c r="M45" s="578">
        <v>46077.890411186141</v>
      </c>
      <c r="N45" s="578">
        <v>51490.774101715659</v>
      </c>
      <c r="O45" s="578">
        <v>70006.384676837653</v>
      </c>
      <c r="P45" s="578">
        <v>82552.578981246392</v>
      </c>
      <c r="Q45" s="578">
        <v>83329.271417678712</v>
      </c>
      <c r="R45" s="578">
        <v>80552.17396814868</v>
      </c>
      <c r="S45" s="578">
        <v>76070.945727791652</v>
      </c>
      <c r="T45" s="578">
        <v>71221.24402803331</v>
      </c>
      <c r="U45" s="578">
        <v>65389.791700041227</v>
      </c>
      <c r="V45" s="578">
        <v>60480.323035416564</v>
      </c>
      <c r="W45" s="578">
        <v>56553.070202685187</v>
      </c>
      <c r="X45" s="578">
        <v>52902.652528001614</v>
      </c>
      <c r="Y45" s="578">
        <v>49148.833647518433</v>
      </c>
      <c r="Z45" s="578">
        <v>46673.108785649179</v>
      </c>
      <c r="AA45" s="578">
        <v>41558.687606710002</v>
      </c>
      <c r="AB45" s="578">
        <v>37267.061048670141</v>
      </c>
      <c r="AC45" s="578">
        <v>34524.523524621312</v>
      </c>
      <c r="AD45" s="578">
        <v>33195.522802474166</v>
      </c>
    </row>
    <row r="46" spans="1:30" x14ac:dyDescent="0.2">
      <c r="A46" s="639" t="s">
        <v>218</v>
      </c>
      <c r="B46" s="637">
        <v>4065.0762901123267</v>
      </c>
      <c r="C46" s="637">
        <v>4233.8765764816171</v>
      </c>
      <c r="D46" s="637">
        <v>4280.1793484093932</v>
      </c>
      <c r="E46" s="637">
        <v>4308.0425721713118</v>
      </c>
      <c r="F46" s="637">
        <v>4385.7389503710037</v>
      </c>
      <c r="G46" s="637">
        <v>4461.2326457620002</v>
      </c>
      <c r="H46" s="637">
        <v>4530.6703592607892</v>
      </c>
      <c r="I46" s="637">
        <v>4646.2923718861184</v>
      </c>
      <c r="J46" s="637">
        <v>4779.40148849659</v>
      </c>
      <c r="K46" s="637">
        <v>4891.7461341364851</v>
      </c>
      <c r="L46" s="637">
        <v>4963.4620163593709</v>
      </c>
      <c r="M46" s="637">
        <v>4988.4326829903648</v>
      </c>
      <c r="N46" s="637">
        <v>5412.6309843285026</v>
      </c>
      <c r="O46" s="637">
        <v>6785.1836255421695</v>
      </c>
      <c r="P46" s="637">
        <v>6773.3564744872929</v>
      </c>
      <c r="Q46" s="637">
        <v>6318.5092759443387</v>
      </c>
      <c r="R46" s="637">
        <v>6256.1387998964783</v>
      </c>
      <c r="S46" s="637">
        <v>6351.6614904581666</v>
      </c>
      <c r="T46" s="637">
        <v>6781.8026808358591</v>
      </c>
      <c r="U46" s="637">
        <v>6683.5314545802084</v>
      </c>
      <c r="V46" s="637">
        <v>6597.5032368706661</v>
      </c>
      <c r="W46" s="637">
        <v>6568.7132796970582</v>
      </c>
      <c r="X46" s="637">
        <v>6545.7393414788821</v>
      </c>
      <c r="Y46" s="637">
        <v>6531.0430341505271</v>
      </c>
      <c r="Z46" s="637">
        <v>6580.9707487239048</v>
      </c>
      <c r="AA46" s="637">
        <v>6553.6485269422392</v>
      </c>
      <c r="AB46" s="637">
        <v>6529.444255526395</v>
      </c>
      <c r="AC46" s="637">
        <v>6561.9629047904209</v>
      </c>
      <c r="AD46" s="637">
        <v>6586.9882589653698</v>
      </c>
    </row>
    <row r="47" spans="1:30" x14ac:dyDescent="0.2">
      <c r="A47" s="639" t="s">
        <v>219</v>
      </c>
      <c r="B47" s="637">
        <v>8127.5385547887527</v>
      </c>
      <c r="C47" s="637">
        <v>8222.2476775468567</v>
      </c>
      <c r="D47" s="637">
        <v>8125.727151520492</v>
      </c>
      <c r="E47" s="637">
        <v>8053.1852013849275</v>
      </c>
      <c r="F47" s="637">
        <v>8021.269085569902</v>
      </c>
      <c r="G47" s="637">
        <v>7893.9983137571016</v>
      </c>
      <c r="H47" s="637">
        <v>7795.0554478118629</v>
      </c>
      <c r="I47" s="637">
        <v>7869.5640817034127</v>
      </c>
      <c r="J47" s="637">
        <v>7914.6369149341745</v>
      </c>
      <c r="K47" s="637">
        <v>7890.5496588864762</v>
      </c>
      <c r="L47" s="637">
        <v>7743.864840290491</v>
      </c>
      <c r="M47" s="637">
        <v>7539.610195300249</v>
      </c>
      <c r="N47" s="637">
        <v>7954.198793234671</v>
      </c>
      <c r="O47" s="637">
        <v>9602.5555662018196</v>
      </c>
      <c r="P47" s="637">
        <v>9620.043463315078</v>
      </c>
      <c r="Q47" s="637">
        <v>8829.2109063671342</v>
      </c>
      <c r="R47" s="637">
        <v>8474.5553443647223</v>
      </c>
      <c r="S47" s="637">
        <v>8429.5058209952531</v>
      </c>
      <c r="T47" s="637">
        <v>8870.4303388867811</v>
      </c>
      <c r="U47" s="637">
        <v>8602.3477682882985</v>
      </c>
      <c r="V47" s="637">
        <v>8481.553775809185</v>
      </c>
      <c r="W47" s="637">
        <v>8339.3404098640985</v>
      </c>
      <c r="X47" s="637">
        <v>8136.8304048111031</v>
      </c>
      <c r="Y47" s="637">
        <v>7924.9956177714439</v>
      </c>
      <c r="Z47" s="637">
        <v>7843.4580280519258</v>
      </c>
      <c r="AA47" s="637">
        <v>7715.7068805280869</v>
      </c>
      <c r="AB47" s="637">
        <v>7342.2693417994733</v>
      </c>
      <c r="AC47" s="637">
        <v>6832.0828997128037</v>
      </c>
      <c r="AD47" s="637">
        <v>6586.9882589653698</v>
      </c>
    </row>
    <row r="48" spans="1:30" x14ac:dyDescent="0.2">
      <c r="A48" s="631" t="s">
        <v>220</v>
      </c>
      <c r="B48" s="552"/>
      <c r="C48" s="632"/>
      <c r="D48" s="632"/>
      <c r="E48" s="632"/>
      <c r="F48" s="633"/>
      <c r="G48" s="634"/>
      <c r="H48" s="634"/>
      <c r="I48" s="634"/>
      <c r="J48" s="634"/>
      <c r="K48" s="634"/>
      <c r="L48" s="634"/>
      <c r="M48" s="634"/>
      <c r="N48" s="634"/>
      <c r="O48" s="634"/>
      <c r="P48" s="634"/>
      <c r="Q48" s="634"/>
      <c r="R48" s="634"/>
      <c r="S48" s="634"/>
      <c r="T48" s="634"/>
      <c r="U48" s="634"/>
      <c r="V48" s="634"/>
      <c r="W48" s="634"/>
      <c r="X48" s="634"/>
      <c r="Y48" s="634"/>
      <c r="Z48" s="634"/>
      <c r="AA48" s="634"/>
      <c r="AB48" s="634"/>
      <c r="AC48" s="634"/>
      <c r="AD48" s="634"/>
    </row>
    <row r="49" spans="1:30" x14ac:dyDescent="0.2">
      <c r="A49" s="635" t="s">
        <v>641</v>
      </c>
      <c r="B49" s="640">
        <v>3338.36</v>
      </c>
      <c r="C49" s="640">
        <v>3500.5770000000002</v>
      </c>
      <c r="D49" s="640">
        <v>3573.998</v>
      </c>
      <c r="E49" s="640">
        <v>3589.3829999999998</v>
      </c>
      <c r="F49" s="640">
        <v>3529.7170000000001</v>
      </c>
      <c r="G49" s="640">
        <v>3545.393</v>
      </c>
      <c r="H49" s="640">
        <v>3764.2570000000001</v>
      </c>
      <c r="I49" s="640">
        <v>4154.2460000000001</v>
      </c>
      <c r="J49" s="640">
        <v>4618.8159999999998</v>
      </c>
      <c r="K49" s="640">
        <v>4938.1210000000001</v>
      </c>
      <c r="L49" s="640">
        <v>5021.3270000000002</v>
      </c>
      <c r="M49" s="640">
        <v>5125.9269999999997</v>
      </c>
      <c r="N49" s="640">
        <v>5503.4610000000002</v>
      </c>
      <c r="O49" s="640">
        <v>6146.607</v>
      </c>
      <c r="P49" s="640">
        <v>7400.3620299999993</v>
      </c>
      <c r="Q49" s="640">
        <v>7621.933</v>
      </c>
      <c r="R49" s="640">
        <v>7706.9040000000005</v>
      </c>
      <c r="S49" s="640">
        <v>7398.6719999999996</v>
      </c>
      <c r="T49" s="640">
        <v>7017.232</v>
      </c>
      <c r="U49" s="640">
        <v>6555.6019999999999</v>
      </c>
      <c r="V49" s="640">
        <v>6066.2240000000002</v>
      </c>
      <c r="W49" s="640">
        <v>5690.8580000000002</v>
      </c>
      <c r="X49" s="640">
        <v>5465.509</v>
      </c>
      <c r="Y49" s="640">
        <v>5168.6949999999997</v>
      </c>
      <c r="Z49" s="640">
        <v>4890.1660000000002</v>
      </c>
      <c r="AA49" s="640">
        <v>4331.0600000000004</v>
      </c>
      <c r="AB49" s="640">
        <v>4126.82</v>
      </c>
      <c r="AC49" s="640">
        <v>4071.4749999999999</v>
      </c>
      <c r="AD49" s="640">
        <v>4129.0409564852889</v>
      </c>
    </row>
    <row r="50" spans="1:30" x14ac:dyDescent="0.2">
      <c r="A50" s="635" t="s">
        <v>642</v>
      </c>
      <c r="B50" s="640">
        <v>3784.3530000000001</v>
      </c>
      <c r="C50" s="640">
        <v>4017.1170000000002</v>
      </c>
      <c r="D50" s="640">
        <v>4092.9140000000002</v>
      </c>
      <c r="E50" s="640">
        <v>4111.55</v>
      </c>
      <c r="F50" s="640">
        <v>3993.5889999999999</v>
      </c>
      <c r="G50" s="640">
        <v>4042.0039999999999</v>
      </c>
      <c r="H50" s="640">
        <v>4321.2759999999998</v>
      </c>
      <c r="I50" s="640">
        <v>4781.9120000000003</v>
      </c>
      <c r="J50" s="640">
        <v>5320.826</v>
      </c>
      <c r="K50" s="640">
        <v>5675.3630000000003</v>
      </c>
      <c r="L50" s="640">
        <v>5773.7420000000002</v>
      </c>
      <c r="M50" s="640">
        <v>5874.81</v>
      </c>
      <c r="N50" s="640">
        <v>6435.1750000000002</v>
      </c>
      <c r="O50" s="640">
        <v>7163.2539999999999</v>
      </c>
      <c r="P50" s="640">
        <v>8396.8369700000003</v>
      </c>
      <c r="Q50" s="640">
        <v>8999.5910000000003</v>
      </c>
      <c r="R50" s="640">
        <v>9007.8050000000003</v>
      </c>
      <c r="S50" s="640">
        <v>8595.4459999999999</v>
      </c>
      <c r="T50" s="640">
        <v>8145.6310000000003</v>
      </c>
      <c r="U50" s="640">
        <v>7557.0550000000003</v>
      </c>
      <c r="V50" s="640">
        <v>6947.1279999999997</v>
      </c>
      <c r="W50" s="640">
        <v>6513.89</v>
      </c>
      <c r="X50" s="640">
        <v>6232.4669999999996</v>
      </c>
      <c r="Y50" s="640">
        <v>5881.4660000000003</v>
      </c>
      <c r="Z50" s="640">
        <v>5568.098</v>
      </c>
      <c r="AA50" s="640">
        <v>4917.8419999999996</v>
      </c>
      <c r="AB50" s="640">
        <v>4699.8</v>
      </c>
      <c r="AC50" s="640">
        <v>4641.4369999999999</v>
      </c>
      <c r="AD50" s="640">
        <v>4705.2110458936477</v>
      </c>
    </row>
    <row r="51" spans="1:30" x14ac:dyDescent="0.2">
      <c r="A51" s="635" t="s">
        <v>221</v>
      </c>
      <c r="B51" s="578">
        <v>10571.693406</v>
      </c>
      <c r="C51" s="578">
        <v>11278.18159</v>
      </c>
      <c r="D51" s="578">
        <v>11450.714891</v>
      </c>
      <c r="E51" s="578">
        <v>11500.137269000001</v>
      </c>
      <c r="F51" s="578">
        <v>11314.583568</v>
      </c>
      <c r="G51" s="578">
        <v>11388.326886999999</v>
      </c>
      <c r="H51" s="578">
        <v>12072.588551999999</v>
      </c>
      <c r="I51" s="578">
        <v>13437.648522</v>
      </c>
      <c r="J51" s="578">
        <v>15092.857754000001</v>
      </c>
      <c r="K51" s="578">
        <v>16258.163769999999</v>
      </c>
      <c r="L51" s="578">
        <v>16555.011591999999</v>
      </c>
      <c r="M51" s="578">
        <v>16844.099891999998</v>
      </c>
      <c r="N51" s="578">
        <v>20365.815102</v>
      </c>
      <c r="O51" s="578">
        <v>23339.894938000001</v>
      </c>
      <c r="P51" s="578">
        <v>27190.381085000001</v>
      </c>
      <c r="Q51" s="578">
        <v>28944.705193000002</v>
      </c>
      <c r="R51" s="578">
        <v>28973.143466000001</v>
      </c>
      <c r="S51" s="578">
        <v>27800.701695</v>
      </c>
      <c r="T51" s="578">
        <v>26442.801448999999</v>
      </c>
      <c r="U51" s="578">
        <v>24661.724006</v>
      </c>
      <c r="V51" s="578">
        <v>22954.854305000001</v>
      </c>
      <c r="W51" s="578">
        <v>21653.374526</v>
      </c>
      <c r="X51" s="578">
        <v>20907.200615000002</v>
      </c>
      <c r="Y51" s="578">
        <v>19815.898430000001</v>
      </c>
      <c r="Z51" s="578">
        <v>18841.80846</v>
      </c>
      <c r="AA51" s="578">
        <v>16557.357410000001</v>
      </c>
      <c r="AB51" s="578">
        <v>15707.884994</v>
      </c>
      <c r="AC51" s="578">
        <v>15432.771758000001</v>
      </c>
      <c r="AD51" s="578">
        <v>15603.806673639476</v>
      </c>
    </row>
    <row r="52" spans="1:30" x14ac:dyDescent="0.2">
      <c r="A52" s="635" t="s">
        <v>222</v>
      </c>
      <c r="B52" s="578">
        <v>21136.588741437088</v>
      </c>
      <c r="C52" s="578">
        <v>21902.386786718798</v>
      </c>
      <c r="D52" s="578">
        <v>21738.664976432912</v>
      </c>
      <c r="E52" s="578">
        <v>21497.636970176922</v>
      </c>
      <c r="F52" s="578">
        <v>20693.734947999616</v>
      </c>
      <c r="G52" s="578">
        <v>20151.254234161872</v>
      </c>
      <c r="H52" s="578">
        <v>20770.987447608721</v>
      </c>
      <c r="I52" s="578">
        <v>22759.746414399353</v>
      </c>
      <c r="J52" s="578">
        <v>24993.608387822325</v>
      </c>
      <c r="K52" s="578">
        <v>26224.960386694231</v>
      </c>
      <c r="L52" s="578">
        <v>25828.70016439111</v>
      </c>
      <c r="M52" s="578">
        <v>25458.486732600122</v>
      </c>
      <c r="N52" s="578">
        <v>29928.835417858434</v>
      </c>
      <c r="O52" s="578">
        <v>33031.182414543582</v>
      </c>
      <c r="P52" s="578">
        <v>38617.877090486341</v>
      </c>
      <c r="Q52" s="578">
        <v>40446.076061734078</v>
      </c>
      <c r="R52" s="578">
        <v>39246.972558680936</v>
      </c>
      <c r="S52" s="578">
        <v>36895.256007865581</v>
      </c>
      <c r="T52" s="578">
        <v>34586.530935379487</v>
      </c>
      <c r="U52" s="578">
        <v>31742.010628194326</v>
      </c>
      <c r="V52" s="578">
        <v>29510.077405595843</v>
      </c>
      <c r="W52" s="578">
        <v>27490.142057611869</v>
      </c>
      <c r="X52" s="578">
        <v>25989.172004698634</v>
      </c>
      <c r="Y52" s="578">
        <v>24045.302932287268</v>
      </c>
      <c r="Z52" s="578">
        <v>22456.403389615458</v>
      </c>
      <c r="AA52" s="578">
        <v>19493.220603227146</v>
      </c>
      <c r="AB52" s="578">
        <v>17663.298422119748</v>
      </c>
      <c r="AC52" s="578">
        <v>16068.054262548449</v>
      </c>
      <c r="AD52" s="578">
        <v>15603.806673639476</v>
      </c>
    </row>
    <row r="53" spans="1:30" x14ac:dyDescent="0.2">
      <c r="A53" s="639" t="s">
        <v>218</v>
      </c>
      <c r="B53" s="637">
        <v>3166.732589055704</v>
      </c>
      <c r="C53" s="637">
        <v>3221.8064593351319</v>
      </c>
      <c r="D53" s="637">
        <v>3203.8951591467035</v>
      </c>
      <c r="E53" s="637">
        <v>3203.9315027123048</v>
      </c>
      <c r="F53" s="637">
        <v>3205.5214534196366</v>
      </c>
      <c r="G53" s="637">
        <v>3212.1479584914841</v>
      </c>
      <c r="H53" s="637">
        <v>3207.1637382888571</v>
      </c>
      <c r="I53" s="637">
        <v>3234.6780912829909</v>
      </c>
      <c r="J53" s="637">
        <v>3267.6897616185624</v>
      </c>
      <c r="K53" s="637">
        <v>3292.378572740522</v>
      </c>
      <c r="L53" s="637">
        <v>3296.9395524330516</v>
      </c>
      <c r="M53" s="637">
        <v>3286.0592614760217</v>
      </c>
      <c r="N53" s="637">
        <v>3700.5468199011493</v>
      </c>
      <c r="O53" s="637">
        <v>3797.1998108875355</v>
      </c>
      <c r="P53" s="637">
        <v>3674.1960697022823</v>
      </c>
      <c r="Q53" s="637">
        <v>3797.5543989956354</v>
      </c>
      <c r="R53" s="637">
        <v>3759.3751610244526</v>
      </c>
      <c r="S53" s="637">
        <v>3757.5259039730377</v>
      </c>
      <c r="T53" s="637">
        <v>3768.2666682532367</v>
      </c>
      <c r="U53" s="637">
        <v>3761.9312468938779</v>
      </c>
      <c r="V53" s="637">
        <v>3784.0433035443466</v>
      </c>
      <c r="W53" s="637">
        <v>3804.9402262365356</v>
      </c>
      <c r="X53" s="637">
        <v>3825.2979942032848</v>
      </c>
      <c r="Y53" s="637">
        <v>3833.8300925088442</v>
      </c>
      <c r="Z53" s="637">
        <v>3852.9997672880636</v>
      </c>
      <c r="AA53" s="637">
        <v>3822.9342031742804</v>
      </c>
      <c r="AB53" s="637">
        <v>3806.2927372650129</v>
      </c>
      <c r="AC53" s="637">
        <v>3790.4621195021464</v>
      </c>
      <c r="AD53" s="637">
        <v>3779.0389676642262</v>
      </c>
    </row>
    <row r="54" spans="1:30" x14ac:dyDescent="0.2">
      <c r="A54" s="639" t="s">
        <v>219</v>
      </c>
      <c r="B54" s="641">
        <v>6331.4288277588657</v>
      </c>
      <c r="C54" s="641">
        <v>6256.7933191353304</v>
      </c>
      <c r="D54" s="641">
        <v>6082.4502354038559</v>
      </c>
      <c r="E54" s="641">
        <v>5989.2290597511947</v>
      </c>
      <c r="F54" s="641">
        <v>5862.7178745490401</v>
      </c>
      <c r="G54" s="641">
        <v>5683.7857563778889</v>
      </c>
      <c r="H54" s="641">
        <v>5517.9514702659035</v>
      </c>
      <c r="I54" s="641">
        <v>5478.6708380773198</v>
      </c>
      <c r="J54" s="641">
        <v>5411.2587268733641</v>
      </c>
      <c r="K54" s="641">
        <v>5310.7164418802677</v>
      </c>
      <c r="L54" s="641">
        <v>5143.7996697667977</v>
      </c>
      <c r="M54" s="641">
        <v>4966.6112554080701</v>
      </c>
      <c r="N54" s="641">
        <v>5438.184338520512</v>
      </c>
      <c r="O54" s="641">
        <v>5373.8887836075392</v>
      </c>
      <c r="P54" s="641">
        <v>5218.3767407506612</v>
      </c>
      <c r="Q54" s="641">
        <v>5306.537864047622</v>
      </c>
      <c r="R54" s="641">
        <v>5092.4434193913585</v>
      </c>
      <c r="S54" s="641">
        <v>4986.7403241913662</v>
      </c>
      <c r="T54" s="641">
        <v>4928.799694149985</v>
      </c>
      <c r="U54" s="641">
        <v>4841.9673171425493</v>
      </c>
      <c r="V54" s="641">
        <v>4864.653432777267</v>
      </c>
      <c r="W54" s="641">
        <v>4830.5795114922685</v>
      </c>
      <c r="X54" s="641">
        <v>4755.1238145795078</v>
      </c>
      <c r="Y54" s="641">
        <v>4652.1032740928358</v>
      </c>
      <c r="Z54" s="641">
        <v>4592.155642490553</v>
      </c>
      <c r="AA54" s="641">
        <v>4500.7967110192758</v>
      </c>
      <c r="AB54" s="641">
        <v>4280.1232964170358</v>
      </c>
      <c r="AC54" s="641">
        <v>3946.4946395467118</v>
      </c>
      <c r="AD54" s="641">
        <v>3779.0389676642262</v>
      </c>
    </row>
    <row r="55" spans="1:30" x14ac:dyDescent="0.2">
      <c r="A55" s="631" t="s">
        <v>223</v>
      </c>
      <c r="B55" s="642"/>
      <c r="C55" s="632"/>
      <c r="D55" s="632"/>
      <c r="E55" s="632"/>
      <c r="F55" s="633"/>
      <c r="G55" s="634"/>
      <c r="H55" s="634"/>
      <c r="I55" s="634"/>
      <c r="J55" s="634"/>
      <c r="K55" s="634"/>
      <c r="L55" s="634"/>
      <c r="M55" s="634"/>
      <c r="N55" s="634"/>
      <c r="O55" s="634"/>
      <c r="P55" s="634"/>
      <c r="Q55" s="634"/>
      <c r="R55" s="634"/>
      <c r="S55" s="634"/>
      <c r="T55" s="634"/>
      <c r="U55" s="634"/>
      <c r="V55" s="634"/>
      <c r="W55" s="634"/>
      <c r="X55" s="634"/>
      <c r="Y55" s="634"/>
      <c r="Z55" s="634"/>
      <c r="AA55" s="634"/>
      <c r="AB55" s="634"/>
      <c r="AC55" s="634"/>
      <c r="AD55" s="634"/>
    </row>
    <row r="56" spans="1:30" x14ac:dyDescent="0.2">
      <c r="A56" s="635" t="s">
        <v>641</v>
      </c>
      <c r="B56" s="662">
        <v>1539.7840000000001</v>
      </c>
      <c r="C56" s="662">
        <v>1759.2170000000001</v>
      </c>
      <c r="D56" s="662">
        <v>1925.03</v>
      </c>
      <c r="E56" s="662">
        <v>1993.0129999999999</v>
      </c>
      <c r="F56" s="662">
        <v>2150.384</v>
      </c>
      <c r="G56" s="662">
        <v>2291.8980000000001</v>
      </c>
      <c r="H56" s="662">
        <v>2552.2179999999998</v>
      </c>
      <c r="I56" s="662">
        <v>2836.1480000000001</v>
      </c>
      <c r="J56" s="662">
        <v>3172.9290000000001</v>
      </c>
      <c r="K56" s="662">
        <v>3438.123</v>
      </c>
      <c r="L56" s="662">
        <v>3659.223</v>
      </c>
      <c r="M56" s="662">
        <v>3731.81</v>
      </c>
      <c r="N56" s="662">
        <v>3893.9569999999999</v>
      </c>
      <c r="O56" s="662">
        <v>5824.4769999999999</v>
      </c>
      <c r="P56" s="662">
        <v>7143.1725800000004</v>
      </c>
      <c r="Q56" s="662">
        <v>7194.6350000000002</v>
      </c>
      <c r="R56" s="662">
        <v>7230.8909999999996</v>
      </c>
      <c r="S56" s="662">
        <v>6944.16</v>
      </c>
      <c r="T56" s="662">
        <v>6603.4229999999998</v>
      </c>
      <c r="U56" s="662">
        <v>6229.13</v>
      </c>
      <c r="V56" s="662">
        <v>5849.3339999999998</v>
      </c>
      <c r="W56" s="662">
        <v>5572.5420000000004</v>
      </c>
      <c r="X56" s="662">
        <v>5337.39</v>
      </c>
      <c r="Y56" s="662">
        <v>5099.7579999999998</v>
      </c>
      <c r="Z56" s="662">
        <v>4915.5010000000002</v>
      </c>
      <c r="AA56" s="662">
        <v>4486.2439999999997</v>
      </c>
      <c r="AB56" s="662">
        <v>4241.826</v>
      </c>
      <c r="AC56" s="662">
        <v>4245.3459999999995</v>
      </c>
      <c r="AD56" s="662">
        <v>4231.9306353775582</v>
      </c>
    </row>
    <row r="57" spans="1:30" x14ac:dyDescent="0.2">
      <c r="A57" s="635" t="s">
        <v>642</v>
      </c>
      <c r="B57" s="662">
        <v>1752.9190000000001</v>
      </c>
      <c r="C57" s="662">
        <v>2038.8720000000001</v>
      </c>
      <c r="D57" s="662">
        <v>2229.0079999999998</v>
      </c>
      <c r="E57" s="662">
        <v>2310.2469999999998</v>
      </c>
      <c r="F57" s="662">
        <v>2448.0230000000001</v>
      </c>
      <c r="G57" s="662">
        <v>2619.3879999999999</v>
      </c>
      <c r="H57" s="662">
        <v>2941.5360000000001</v>
      </c>
      <c r="I57" s="662">
        <v>3292.9380000000001</v>
      </c>
      <c r="J57" s="662">
        <v>3696.154</v>
      </c>
      <c r="K57" s="662">
        <v>4004.3519999999999</v>
      </c>
      <c r="L57" s="662">
        <v>4268.0630000000001</v>
      </c>
      <c r="M57" s="662">
        <v>4344.3530000000001</v>
      </c>
      <c r="N57" s="662">
        <v>4544.2160000000003</v>
      </c>
      <c r="O57" s="662">
        <v>7518.9049999999997</v>
      </c>
      <c r="P57" s="662">
        <v>8669.47091</v>
      </c>
      <c r="Q57" s="662">
        <v>8954.2829999999994</v>
      </c>
      <c r="R57" s="662">
        <v>8855.9750000000004</v>
      </c>
      <c r="S57" s="662">
        <v>8476.2860000000001</v>
      </c>
      <c r="T57" s="662">
        <v>8038.7529999999997</v>
      </c>
      <c r="U57" s="662">
        <v>7512.72</v>
      </c>
      <c r="V57" s="662">
        <v>6901.2</v>
      </c>
      <c r="W57" s="662">
        <v>6552.08</v>
      </c>
      <c r="X57" s="662">
        <v>6244.4440000000004</v>
      </c>
      <c r="Y57" s="662">
        <v>5936.5619999999999</v>
      </c>
      <c r="Z57" s="662">
        <v>5711.3940000000002</v>
      </c>
      <c r="AA57" s="662">
        <v>5166.6120000000001</v>
      </c>
      <c r="AB57" s="662">
        <v>4858.3999999999996</v>
      </c>
      <c r="AC57" s="662">
        <v>4867.2659999999996</v>
      </c>
      <c r="AD57" s="662">
        <v>4849.9503677872699</v>
      </c>
    </row>
    <row r="58" spans="1:30" x14ac:dyDescent="0.2">
      <c r="A58" s="635" t="s">
        <v>221</v>
      </c>
      <c r="B58" s="663">
        <v>4627.3748079999996</v>
      </c>
      <c r="C58" s="663">
        <v>5471.8766880000003</v>
      </c>
      <c r="D58" s="663">
        <v>6096.1714000000002</v>
      </c>
      <c r="E58" s="663">
        <v>6392.6584240000002</v>
      </c>
      <c r="F58" s="663">
        <v>7095.8187690000004</v>
      </c>
      <c r="G58" s="663">
        <v>7703.3353100000004</v>
      </c>
      <c r="H58" s="663">
        <v>8686.7799300000006</v>
      </c>
      <c r="I58" s="663">
        <v>9806.0749030000006</v>
      </c>
      <c r="J58" s="663">
        <v>11161.962266</v>
      </c>
      <c r="K58" s="663">
        <v>12304.707665</v>
      </c>
      <c r="L58" s="663">
        <v>13308.824043000001</v>
      </c>
      <c r="M58" s="663">
        <v>13642.417121</v>
      </c>
      <c r="N58" s="663">
        <v>14672.353612999999</v>
      </c>
      <c r="O58" s="663">
        <v>26126.746698999999</v>
      </c>
      <c r="P58" s="663">
        <v>30933.893244999999</v>
      </c>
      <c r="Q58" s="663">
        <v>30688.797731999999</v>
      </c>
      <c r="R58" s="663">
        <v>30492.581932000001</v>
      </c>
      <c r="S58" s="663">
        <v>29519.016303</v>
      </c>
      <c r="T58" s="663">
        <v>28008.719529000002</v>
      </c>
      <c r="U58" s="663">
        <v>26142.398474000001</v>
      </c>
      <c r="V58" s="663">
        <v>24090.667958999999</v>
      </c>
      <c r="W58" s="663">
        <v>22892.223205999999</v>
      </c>
      <c r="X58" s="663">
        <v>21650.768113999999</v>
      </c>
      <c r="Y58" s="663">
        <v>20687.991176</v>
      </c>
      <c r="Z58" s="663">
        <v>20318.771295999999</v>
      </c>
      <c r="AA58" s="663">
        <v>18742.199199999999</v>
      </c>
      <c r="AB58" s="663">
        <v>17433.530331000002</v>
      </c>
      <c r="AC58" s="663">
        <v>17726.756017</v>
      </c>
      <c r="AD58" s="663">
        <v>17591.716128834691</v>
      </c>
    </row>
    <row r="59" spans="1:30" x14ac:dyDescent="0.2">
      <c r="A59" s="635" t="s">
        <v>222</v>
      </c>
      <c r="B59" s="663">
        <v>9251.7740075276633</v>
      </c>
      <c r="C59" s="663">
        <v>10626.461252944397</v>
      </c>
      <c r="D59" s="663">
        <v>11573.306030671652</v>
      </c>
      <c r="E59" s="663">
        <v>11950.035626439558</v>
      </c>
      <c r="F59" s="663">
        <v>12977.852164176698</v>
      </c>
      <c r="G59" s="663">
        <v>13630.78789563078</v>
      </c>
      <c r="H59" s="663">
        <v>14945.675992269114</v>
      </c>
      <c r="I59" s="663">
        <v>16608.841773729328</v>
      </c>
      <c r="J59" s="663">
        <v>18484.088186819194</v>
      </c>
      <c r="K59" s="663">
        <v>19847.903837696293</v>
      </c>
      <c r="L59" s="663">
        <v>20764.0824554541</v>
      </c>
      <c r="M59" s="663">
        <v>20619.403678586023</v>
      </c>
      <c r="N59" s="663">
        <v>21561.938683857228</v>
      </c>
      <c r="O59" s="663">
        <v>36975.202262294057</v>
      </c>
      <c r="P59" s="663">
        <v>43934.70189076005</v>
      </c>
      <c r="Q59" s="663">
        <v>42883.195355944634</v>
      </c>
      <c r="R59" s="663">
        <v>41305.201409467743</v>
      </c>
      <c r="S59" s="663">
        <v>39175.689719926071</v>
      </c>
      <c r="T59" s="663">
        <v>36634.71309265383</v>
      </c>
      <c r="U59" s="663">
        <v>33647.781071846905</v>
      </c>
      <c r="V59" s="663">
        <v>30970.245629820722</v>
      </c>
      <c r="W59" s="663">
        <v>29062.928145073318</v>
      </c>
      <c r="X59" s="663">
        <v>26913.480523302984</v>
      </c>
      <c r="Y59" s="663">
        <v>25103.530715231162</v>
      </c>
      <c r="Z59" s="663">
        <v>24216.705396033714</v>
      </c>
      <c r="AA59" s="663">
        <v>22065.467003482852</v>
      </c>
      <c r="AB59" s="663">
        <v>19603.7626265504</v>
      </c>
      <c r="AC59" s="663">
        <v>18456.469262072864</v>
      </c>
      <c r="AD59" s="663">
        <v>17591.716128834691</v>
      </c>
    </row>
    <row r="60" spans="1:30" x14ac:dyDescent="0.2">
      <c r="A60" s="639" t="s">
        <v>218</v>
      </c>
      <c r="B60" s="637">
        <v>3005.2103463862459</v>
      </c>
      <c r="C60" s="637">
        <v>3110.4046220562896</v>
      </c>
      <c r="D60" s="637">
        <v>3166.7929330971469</v>
      </c>
      <c r="E60" s="637">
        <v>3207.5347345953091</v>
      </c>
      <c r="F60" s="637">
        <v>3299.7914646872373</v>
      </c>
      <c r="G60" s="637">
        <v>3361.1161186056274</v>
      </c>
      <c r="H60" s="637">
        <v>3403.6198827843077</v>
      </c>
      <c r="I60" s="637">
        <v>3457.5328590045374</v>
      </c>
      <c r="J60" s="637">
        <v>3517.8733170518472</v>
      </c>
      <c r="K60" s="637">
        <v>3578.9026934173089</v>
      </c>
      <c r="L60" s="637">
        <v>3637.0628526875794</v>
      </c>
      <c r="M60" s="637">
        <v>3655.7105321546383</v>
      </c>
      <c r="N60" s="637">
        <v>3767.9803893571502</v>
      </c>
      <c r="O60" s="637">
        <v>4485.6811519729581</v>
      </c>
      <c r="P60" s="637">
        <v>4330.553811847004</v>
      </c>
      <c r="Q60" s="637">
        <v>4265.5114167709689</v>
      </c>
      <c r="R60" s="637">
        <v>4216.9881874861621</v>
      </c>
      <c r="S60" s="637">
        <v>4250.9124650065669</v>
      </c>
      <c r="T60" s="637">
        <v>4241.545563414611</v>
      </c>
      <c r="U60" s="637">
        <v>4196.7977027289526</v>
      </c>
      <c r="V60" s="637">
        <v>4118.5317779767747</v>
      </c>
      <c r="W60" s="637">
        <v>4108.0395995220852</v>
      </c>
      <c r="X60" s="637">
        <v>4056.4335965706082</v>
      </c>
      <c r="Y60" s="637">
        <v>4056.6613505974206</v>
      </c>
      <c r="Z60" s="637">
        <v>4133.6114662574573</v>
      </c>
      <c r="AA60" s="637">
        <v>4177.7039322872315</v>
      </c>
      <c r="AB60" s="637">
        <v>4109.91170571353</v>
      </c>
      <c r="AC60" s="637">
        <v>4175.5739148234334</v>
      </c>
      <c r="AD60" s="637">
        <v>4156.9008673662292</v>
      </c>
    </row>
    <row r="61" spans="1:30" x14ac:dyDescent="0.2">
      <c r="A61" s="639" t="s">
        <v>219</v>
      </c>
      <c r="B61" s="641">
        <v>6008.4882084290148</v>
      </c>
      <c r="C61" s="641">
        <v>6040.4493891000348</v>
      </c>
      <c r="D61" s="641">
        <v>6012.0133352060238</v>
      </c>
      <c r="E61" s="641">
        <v>5995.9647159549677</v>
      </c>
      <c r="F61" s="641">
        <v>6035.1324062012636</v>
      </c>
      <c r="G61" s="641">
        <v>5947.3798116804401</v>
      </c>
      <c r="H61" s="641">
        <v>5855.9558753480751</v>
      </c>
      <c r="I61" s="641">
        <v>5856.126610363538</v>
      </c>
      <c r="J61" s="641">
        <v>5825.5599752844109</v>
      </c>
      <c r="K61" s="641">
        <v>5772.8894043919581</v>
      </c>
      <c r="L61" s="641">
        <v>5674.4512306175657</v>
      </c>
      <c r="M61" s="641">
        <v>5525.3090802013021</v>
      </c>
      <c r="N61" s="641">
        <v>5537.2821743684453</v>
      </c>
      <c r="O61" s="641">
        <v>6348.2441878118934</v>
      </c>
      <c r="P61" s="641">
        <v>6150.5866474193526</v>
      </c>
      <c r="Q61" s="641">
        <v>5960.4407111611126</v>
      </c>
      <c r="R61" s="641">
        <v>5712.3252735337519</v>
      </c>
      <c r="S61" s="641">
        <v>5641.530396754406</v>
      </c>
      <c r="T61" s="641">
        <v>5547.8367950461197</v>
      </c>
      <c r="U61" s="641">
        <v>5401.6822689279088</v>
      </c>
      <c r="V61" s="641">
        <v>5294.6618589091895</v>
      </c>
      <c r="W61" s="641">
        <v>5215.3807266187168</v>
      </c>
      <c r="X61" s="641">
        <v>5042.4421905281388</v>
      </c>
      <c r="Y61" s="641">
        <v>4922.4945017452128</v>
      </c>
      <c r="Z61" s="641">
        <v>4926.5996275931411</v>
      </c>
      <c r="AA61" s="641">
        <v>4918.4723353172176</v>
      </c>
      <c r="AB61" s="641">
        <v>4621.5386077954163</v>
      </c>
      <c r="AC61" s="641">
        <v>4347.4593736465458</v>
      </c>
      <c r="AD61" s="641">
        <v>4156.9008673662292</v>
      </c>
    </row>
    <row r="62" spans="1:30" x14ac:dyDescent="0.2">
      <c r="A62" s="631" t="s">
        <v>638</v>
      </c>
      <c r="B62" s="642"/>
      <c r="C62" s="632"/>
      <c r="D62" s="632"/>
      <c r="E62" s="632"/>
      <c r="F62" s="633"/>
      <c r="G62" s="634"/>
      <c r="H62" s="634"/>
      <c r="I62" s="634"/>
      <c r="J62" s="634"/>
      <c r="K62" s="634"/>
      <c r="L62" s="634"/>
      <c r="M62" s="634"/>
      <c r="N62" s="634"/>
      <c r="O62" s="634"/>
      <c r="P62" s="634"/>
      <c r="Q62" s="634"/>
      <c r="R62" s="634"/>
      <c r="S62" s="634"/>
      <c r="T62" s="634"/>
      <c r="U62" s="634"/>
      <c r="V62" s="634"/>
      <c r="W62" s="634"/>
      <c r="X62" s="634"/>
      <c r="Y62" s="634"/>
      <c r="Z62" s="634"/>
      <c r="AA62" s="634"/>
      <c r="AB62" s="634"/>
      <c r="AC62" s="634"/>
      <c r="AD62" s="634"/>
    </row>
    <row r="63" spans="1:30" x14ac:dyDescent="0.2">
      <c r="A63" s="635" t="s">
        <v>641</v>
      </c>
      <c r="B63" s="662">
        <v>348.73899999999998</v>
      </c>
      <c r="C63" s="662">
        <v>376.13099999999997</v>
      </c>
      <c r="D63" s="662">
        <v>406.46199999999999</v>
      </c>
      <c r="E63" s="662">
        <v>436.47399999999999</v>
      </c>
      <c r="F63" s="662">
        <v>459.52600000000001</v>
      </c>
      <c r="G63" s="662">
        <v>482.82299999999998</v>
      </c>
      <c r="H63" s="662">
        <v>507.565</v>
      </c>
      <c r="I63" s="662">
        <v>562.83199999999999</v>
      </c>
      <c r="J63" s="662">
        <v>664.88699999999994</v>
      </c>
      <c r="K63" s="662">
        <v>730.27499999999998</v>
      </c>
      <c r="L63" s="662">
        <v>759.09</v>
      </c>
      <c r="M63" s="662">
        <v>721.68600000000004</v>
      </c>
      <c r="N63" s="662">
        <v>670.649</v>
      </c>
      <c r="O63" s="662">
        <v>659.46699999999998</v>
      </c>
      <c r="P63" s="662">
        <v>760.78</v>
      </c>
      <c r="Q63" s="662">
        <v>829.47799999999995</v>
      </c>
      <c r="R63" s="662">
        <v>809.68799999999999</v>
      </c>
      <c r="S63" s="662">
        <v>652.29899999999998</v>
      </c>
      <c r="T63" s="662">
        <v>659.89599999999996</v>
      </c>
      <c r="U63" s="662">
        <v>680.75800000000004</v>
      </c>
      <c r="V63" s="662">
        <v>785.17200000000003</v>
      </c>
      <c r="W63" s="662">
        <v>793.02099999999996</v>
      </c>
      <c r="X63" s="662">
        <v>776.95</v>
      </c>
      <c r="Y63" s="662">
        <v>748.11400000000003</v>
      </c>
      <c r="Z63" s="662">
        <v>698.077</v>
      </c>
      <c r="AA63" s="662">
        <v>562.25400000000002</v>
      </c>
      <c r="AB63" s="662">
        <v>546.68100000000004</v>
      </c>
      <c r="AC63" s="662">
        <v>565.88900000000001</v>
      </c>
      <c r="AD63" s="662">
        <v>567.76234339201858</v>
      </c>
    </row>
    <row r="64" spans="1:30" x14ac:dyDescent="0.2">
      <c r="A64" s="635" t="s">
        <v>642</v>
      </c>
      <c r="B64" s="662">
        <v>373.94600000000003</v>
      </c>
      <c r="C64" s="662">
        <v>405.87299999999999</v>
      </c>
      <c r="D64" s="662">
        <v>441.58</v>
      </c>
      <c r="E64" s="662">
        <v>475.15300000000002</v>
      </c>
      <c r="F64" s="662">
        <v>501.25700000000001</v>
      </c>
      <c r="G64" s="662">
        <v>528.43100000000004</v>
      </c>
      <c r="H64" s="662">
        <v>559.10599999999999</v>
      </c>
      <c r="I64" s="662">
        <v>623.44500000000005</v>
      </c>
      <c r="J64" s="662">
        <v>741.87300000000005</v>
      </c>
      <c r="K64" s="662">
        <v>824.31799999999998</v>
      </c>
      <c r="L64" s="662">
        <v>859.29700000000003</v>
      </c>
      <c r="M64" s="662">
        <v>816.96</v>
      </c>
      <c r="N64" s="662">
        <v>757.50099999999998</v>
      </c>
      <c r="O64" s="662">
        <v>748.58100000000002</v>
      </c>
      <c r="P64" s="662">
        <v>861.279</v>
      </c>
      <c r="Q64" s="662">
        <v>1016.955</v>
      </c>
      <c r="R64" s="662">
        <v>980.44899999999996</v>
      </c>
      <c r="S64" s="662">
        <v>808.88699999999994</v>
      </c>
      <c r="T64" s="662">
        <v>821.17499999999995</v>
      </c>
      <c r="U64" s="662">
        <v>845.46400000000006</v>
      </c>
      <c r="V64" s="662">
        <v>970.99800000000005</v>
      </c>
      <c r="W64" s="662">
        <v>982.68799999999999</v>
      </c>
      <c r="X64" s="662">
        <v>964.173</v>
      </c>
      <c r="Y64" s="662">
        <v>935.72500000000002</v>
      </c>
      <c r="Z64" s="662">
        <v>864.31299999999999</v>
      </c>
      <c r="AA64" s="662">
        <v>692.41399999999999</v>
      </c>
      <c r="AB64" s="662">
        <v>677.53</v>
      </c>
      <c r="AC64" s="662">
        <v>709.05799999999999</v>
      </c>
      <c r="AD64" s="662">
        <v>715.65181753394336</v>
      </c>
    </row>
    <row r="65" spans="1:30" x14ac:dyDescent="0.2">
      <c r="A65" s="635" t="s">
        <v>221</v>
      </c>
      <c r="B65" s="663">
        <v>2064.8559949999999</v>
      </c>
      <c r="C65" s="663">
        <v>2362.2952</v>
      </c>
      <c r="D65" s="663">
        <v>2677.5621609999998</v>
      </c>
      <c r="E65" s="663">
        <v>2956.7343559999999</v>
      </c>
      <c r="F65" s="663">
        <v>3285.2421039999999</v>
      </c>
      <c r="G65" s="663">
        <v>3691.2633080000001</v>
      </c>
      <c r="H65" s="663">
        <v>4122.0504570000003</v>
      </c>
      <c r="I65" s="663">
        <v>4864.0767750000005</v>
      </c>
      <c r="J65" s="663">
        <v>6232.7643749999997</v>
      </c>
      <c r="K65" s="663">
        <v>7363.0974809999998</v>
      </c>
      <c r="L65" s="663">
        <v>8183.361527</v>
      </c>
      <c r="M65" s="663">
        <v>8130.7850010000002</v>
      </c>
      <c r="N65" s="663">
        <v>7694.7759020000003</v>
      </c>
      <c r="O65" s="663">
        <v>7688.170384</v>
      </c>
      <c r="P65" s="663">
        <v>8902.8164620000007</v>
      </c>
      <c r="Q65" s="663">
        <v>10591.442356</v>
      </c>
      <c r="R65" s="663">
        <v>11076.472408</v>
      </c>
      <c r="S65" s="663">
        <v>9821.1706630000008</v>
      </c>
      <c r="T65" s="663">
        <v>10283.530865000001</v>
      </c>
      <c r="U65" s="663">
        <v>10716.397419999999</v>
      </c>
      <c r="V65" s="663">
        <v>11961.759368999999</v>
      </c>
      <c r="W65" s="663">
        <v>12567.249387</v>
      </c>
      <c r="X65" s="663">
        <v>12747.251227999999</v>
      </c>
      <c r="Y65" s="663">
        <v>12788.645694999999</v>
      </c>
      <c r="Z65" s="663">
        <v>12352.813738999999</v>
      </c>
      <c r="AA65" s="663">
        <v>10042.614976999999</v>
      </c>
      <c r="AB65" s="663">
        <v>10441.252482</v>
      </c>
      <c r="AC65" s="663">
        <v>11258.213266000001</v>
      </c>
      <c r="AD65" s="663">
        <v>12095.044200106824</v>
      </c>
    </row>
    <row r="66" spans="1:30" x14ac:dyDescent="0.2">
      <c r="A66" s="635" t="s">
        <v>222</v>
      </c>
      <c r="B66" s="663">
        <v>4128.3841954625332</v>
      </c>
      <c r="C66" s="663">
        <v>4587.6104017233902</v>
      </c>
      <c r="D66" s="663">
        <v>5083.2308135889225</v>
      </c>
      <c r="E66" s="663">
        <v>5527.1341824657184</v>
      </c>
      <c r="F66" s="663">
        <v>6008.5224464166149</v>
      </c>
      <c r="G66" s="663">
        <v>6531.5639516505007</v>
      </c>
      <c r="H66" s="663">
        <v>7092.0215604111463</v>
      </c>
      <c r="I66" s="663">
        <v>8238.4320261036682</v>
      </c>
      <c r="J66" s="663">
        <v>10321.390057561142</v>
      </c>
      <c r="K66" s="663">
        <v>11876.921803365072</v>
      </c>
      <c r="L66" s="663">
        <v>12767.468632872267</v>
      </c>
      <c r="M66" s="663">
        <v>12289.020096104674</v>
      </c>
      <c r="N66" s="663">
        <v>11307.953076999373</v>
      </c>
      <c r="O66" s="663">
        <v>10880.48421222913</v>
      </c>
      <c r="P66" s="663">
        <v>12644.466836043777</v>
      </c>
      <c r="Q66" s="663">
        <v>14800.022328016252</v>
      </c>
      <c r="R66" s="663">
        <v>15004.171333839024</v>
      </c>
      <c r="S66" s="663">
        <v>13034.00935284644</v>
      </c>
      <c r="T66" s="663">
        <v>13450.604281593729</v>
      </c>
      <c r="U66" s="663">
        <v>13793.034125223201</v>
      </c>
      <c r="V66" s="663">
        <v>15377.681783387006</v>
      </c>
      <c r="W66" s="663">
        <v>15954.809746039384</v>
      </c>
      <c r="X66" s="663">
        <v>15845.76103000186</v>
      </c>
      <c r="Y66" s="663">
        <v>15518.189140716468</v>
      </c>
      <c r="Z66" s="663">
        <v>14722.565984505716</v>
      </c>
      <c r="AA66" s="663">
        <v>11823.318439795274</v>
      </c>
      <c r="AB66" s="663">
        <v>11741.04333974375</v>
      </c>
      <c r="AC66" s="663">
        <v>11721.652111109435</v>
      </c>
      <c r="AD66" s="663">
        <v>12095.044200106824</v>
      </c>
    </row>
    <row r="67" spans="1:30" x14ac:dyDescent="0.2">
      <c r="A67" s="443" t="s">
        <v>218</v>
      </c>
      <c r="B67" s="637">
        <v>5920.9207888994351</v>
      </c>
      <c r="C67" s="637">
        <v>6280.5118429483355</v>
      </c>
      <c r="D67" s="637">
        <v>6587.4845889652661</v>
      </c>
      <c r="E67" s="637">
        <v>6774.1362738674015</v>
      </c>
      <c r="F67" s="637">
        <v>7149.1974425821381</v>
      </c>
      <c r="G67" s="637">
        <v>7645.168742996917</v>
      </c>
      <c r="H67" s="637">
        <v>8121.2267532237256</v>
      </c>
      <c r="I67" s="637">
        <v>8642.1468129033183</v>
      </c>
      <c r="J67" s="637">
        <v>9374.1709117489154</v>
      </c>
      <c r="K67" s="637">
        <v>10082.636651946184</v>
      </c>
      <c r="L67" s="637">
        <v>10780.48917387925</v>
      </c>
      <c r="M67" s="637">
        <v>11266.374851389663</v>
      </c>
      <c r="N67" s="637">
        <v>11473.626147209645</v>
      </c>
      <c r="O67" s="637">
        <v>11658.157851719647</v>
      </c>
      <c r="P67" s="637">
        <v>11702.222011619655</v>
      </c>
      <c r="Q67" s="637">
        <v>12768.804423987134</v>
      </c>
      <c r="R67" s="637">
        <v>13679.926598887472</v>
      </c>
      <c r="S67" s="637">
        <v>15056.240562993353</v>
      </c>
      <c r="T67" s="637">
        <v>15583.562962951739</v>
      </c>
      <c r="U67" s="637">
        <v>15741.860426172001</v>
      </c>
      <c r="V67" s="637">
        <v>15234.572003331752</v>
      </c>
      <c r="W67" s="637">
        <v>15847.309701760736</v>
      </c>
      <c r="X67" s="637">
        <v>16406.784513803974</v>
      </c>
      <c r="Y67" s="637">
        <v>17094.514599379236</v>
      </c>
      <c r="Z67" s="637">
        <v>17695.488805676167</v>
      </c>
      <c r="AA67" s="637">
        <v>17861.349100228723</v>
      </c>
      <c r="AB67" s="637">
        <v>19099.351325544514</v>
      </c>
      <c r="AC67" s="637">
        <v>19894.737777196588</v>
      </c>
      <c r="AD67" s="637">
        <v>21303.005281834357</v>
      </c>
    </row>
    <row r="68" spans="1:30" x14ac:dyDescent="0.2">
      <c r="A68" s="492" t="s">
        <v>219</v>
      </c>
      <c r="B68" s="643">
        <v>11838.034161543543</v>
      </c>
      <c r="C68" s="643">
        <v>12196.842062269237</v>
      </c>
      <c r="D68" s="643">
        <v>12506.04192664732</v>
      </c>
      <c r="E68" s="643">
        <v>12663.146447361625</v>
      </c>
      <c r="F68" s="643">
        <v>13075.478746396535</v>
      </c>
      <c r="G68" s="643">
        <v>13527.864148249981</v>
      </c>
      <c r="H68" s="643">
        <v>13972.637121178856</v>
      </c>
      <c r="I68" s="643">
        <v>14637.462024376133</v>
      </c>
      <c r="J68" s="643">
        <v>15523.525136694119</v>
      </c>
      <c r="K68" s="643">
        <v>16263.629185396012</v>
      </c>
      <c r="L68" s="643">
        <v>16819.439898921428</v>
      </c>
      <c r="M68" s="643">
        <v>17028.209077222884</v>
      </c>
      <c r="N68" s="643">
        <v>16861.209182447707</v>
      </c>
      <c r="O68" s="643">
        <v>16498.906256460341</v>
      </c>
      <c r="P68" s="643">
        <v>16620.398585719628</v>
      </c>
      <c r="Q68" s="643">
        <v>17842.573676476353</v>
      </c>
      <c r="R68" s="643">
        <v>18530.806105362837</v>
      </c>
      <c r="S68" s="643">
        <v>19981.6485275103</v>
      </c>
      <c r="T68" s="643">
        <v>20382.915310281816</v>
      </c>
      <c r="U68" s="643">
        <v>20261.288336271038</v>
      </c>
      <c r="V68" s="643">
        <v>19585.112285444473</v>
      </c>
      <c r="W68" s="643">
        <v>20119.025531529915</v>
      </c>
      <c r="X68" s="643">
        <v>20394.827247573023</v>
      </c>
      <c r="Y68" s="643">
        <v>20743.080788110456</v>
      </c>
      <c r="Z68" s="643">
        <v>21090.174843900768</v>
      </c>
      <c r="AA68" s="643">
        <v>21028.429214901582</v>
      </c>
      <c r="AB68" s="643">
        <v>21476.955189120803</v>
      </c>
      <c r="AC68" s="643">
        <v>20713.694931531511</v>
      </c>
      <c r="AD68" s="643">
        <v>21303.005281834357</v>
      </c>
    </row>
    <row r="69" spans="1:30" ht="2.25" customHeight="1" x14ac:dyDescent="0.2">
      <c r="A69" s="526"/>
      <c r="B69" s="526"/>
      <c r="C69" s="526"/>
      <c r="D69" s="526"/>
      <c r="E69" s="526"/>
      <c r="F69" s="526"/>
      <c r="G69" s="526"/>
      <c r="H69" s="526"/>
      <c r="I69" s="526"/>
      <c r="J69" s="526"/>
      <c r="K69" s="526"/>
      <c r="L69" s="526"/>
      <c r="M69" s="526"/>
      <c r="N69" s="526"/>
      <c r="O69" s="526"/>
      <c r="P69" s="526"/>
      <c r="Q69" s="526"/>
      <c r="R69" s="526"/>
      <c r="S69" s="526"/>
      <c r="T69" s="526"/>
      <c r="U69" s="526"/>
      <c r="V69" s="526"/>
      <c r="W69" s="526"/>
      <c r="X69" s="526"/>
      <c r="Y69" s="526"/>
      <c r="Z69" s="526"/>
      <c r="AA69" s="526"/>
      <c r="AB69" s="526"/>
      <c r="AC69" s="526"/>
      <c r="AD69" s="526"/>
    </row>
    <row r="70" spans="1:30" ht="6" customHeight="1" x14ac:dyDescent="0.2">
      <c r="A70" s="526"/>
      <c r="B70" s="526"/>
      <c r="C70" s="526"/>
      <c r="D70" s="526"/>
      <c r="E70" s="526"/>
      <c r="F70" s="526"/>
      <c r="G70" s="526"/>
      <c r="H70" s="526"/>
      <c r="I70" s="526"/>
      <c r="J70" s="526"/>
      <c r="K70" s="526"/>
      <c r="L70" s="526"/>
      <c r="M70" s="526"/>
      <c r="N70" s="526"/>
      <c r="O70" s="526"/>
      <c r="P70" s="526"/>
      <c r="Q70" s="526"/>
      <c r="R70" s="526"/>
      <c r="S70" s="526"/>
      <c r="T70" s="526"/>
      <c r="U70" s="526"/>
      <c r="V70" s="526"/>
      <c r="W70" s="526"/>
      <c r="X70" s="526"/>
      <c r="Y70" s="526"/>
      <c r="Z70" s="526"/>
      <c r="AA70" s="526"/>
      <c r="AB70" s="526"/>
      <c r="AC70" s="526"/>
      <c r="AD70" s="526"/>
    </row>
    <row r="71" spans="1:30" ht="4.5" customHeight="1" x14ac:dyDescent="0.2">
      <c r="A71" s="664"/>
      <c r="B71" s="664"/>
      <c r="C71" s="664"/>
      <c r="D71" s="664"/>
      <c r="E71" s="664"/>
      <c r="F71" s="824"/>
      <c r="G71" s="824"/>
      <c r="H71" s="824"/>
      <c r="I71" s="824"/>
      <c r="J71" s="824"/>
      <c r="K71" s="824"/>
      <c r="L71" s="824"/>
      <c r="M71" s="824"/>
      <c r="N71" s="824"/>
      <c r="O71" s="824"/>
      <c r="P71" s="824"/>
      <c r="Q71" s="824"/>
      <c r="R71" s="824"/>
      <c r="S71" s="824"/>
      <c r="T71" s="824"/>
      <c r="U71" s="824"/>
      <c r="V71" s="824"/>
      <c r="W71" s="824"/>
      <c r="X71" s="824"/>
      <c r="Y71" s="824"/>
      <c r="Z71" s="824"/>
      <c r="AA71" s="824"/>
      <c r="AB71" s="824"/>
      <c r="AC71" s="824"/>
      <c r="AD71" s="824"/>
    </row>
    <row r="72" spans="1:30" ht="25.5" x14ac:dyDescent="0.2">
      <c r="A72" s="332" t="s">
        <v>181</v>
      </c>
      <c r="B72" s="656" t="s">
        <v>25</v>
      </c>
      <c r="C72" s="656" t="s">
        <v>26</v>
      </c>
      <c r="D72" s="656" t="s">
        <v>27</v>
      </c>
      <c r="E72" s="656" t="s">
        <v>28</v>
      </c>
      <c r="F72" s="656" t="s">
        <v>29</v>
      </c>
      <c r="G72" s="657" t="s">
        <v>30</v>
      </c>
      <c r="H72" s="657" t="s">
        <v>31</v>
      </c>
      <c r="I72" s="657" t="s">
        <v>32</v>
      </c>
      <c r="J72" s="657" t="s">
        <v>33</v>
      </c>
      <c r="K72" s="657" t="s">
        <v>34</v>
      </c>
      <c r="L72" s="657" t="s">
        <v>35</v>
      </c>
      <c r="M72" s="657" t="s">
        <v>36</v>
      </c>
      <c r="N72" s="657" t="s">
        <v>37</v>
      </c>
      <c r="O72" s="657" t="s">
        <v>38</v>
      </c>
      <c r="P72" s="657" t="s">
        <v>39</v>
      </c>
      <c r="Q72" s="657" t="s">
        <v>40</v>
      </c>
      <c r="R72" s="657" t="s">
        <v>41</v>
      </c>
      <c r="S72" s="657" t="s">
        <v>42</v>
      </c>
      <c r="T72" s="657" t="s">
        <v>43</v>
      </c>
      <c r="U72" s="657" t="s">
        <v>44</v>
      </c>
      <c r="V72" s="657" t="s">
        <v>83</v>
      </c>
      <c r="W72" s="657" t="s">
        <v>185</v>
      </c>
      <c r="X72" s="657" t="s">
        <v>47</v>
      </c>
      <c r="Y72" s="657" t="s">
        <v>186</v>
      </c>
      <c r="Z72" s="657" t="s">
        <v>103</v>
      </c>
      <c r="AA72" s="657" t="s">
        <v>50</v>
      </c>
      <c r="AB72" s="657" t="s">
        <v>51</v>
      </c>
      <c r="AC72" s="657" t="s">
        <v>52</v>
      </c>
      <c r="AD72" s="763" t="s">
        <v>225</v>
      </c>
    </row>
    <row r="73" spans="1:30" x14ac:dyDescent="0.2">
      <c r="A73" s="665" t="s">
        <v>215</v>
      </c>
      <c r="B73" s="646"/>
      <c r="C73" s="646"/>
      <c r="D73" s="646"/>
      <c r="E73" s="647"/>
      <c r="F73" s="648"/>
      <c r="G73" s="648"/>
      <c r="H73" s="648"/>
      <c r="I73" s="648"/>
      <c r="J73" s="648"/>
      <c r="K73" s="648"/>
      <c r="L73" s="648"/>
      <c r="M73" s="648"/>
      <c r="N73" s="648"/>
      <c r="O73" s="648"/>
      <c r="P73" s="648"/>
      <c r="Q73" s="648"/>
      <c r="R73" s="648"/>
      <c r="S73" s="648"/>
      <c r="T73" s="648"/>
      <c r="U73" s="648"/>
      <c r="V73" s="648"/>
      <c r="W73" s="648"/>
      <c r="X73" s="648"/>
      <c r="Y73" s="648"/>
      <c r="Z73" s="648"/>
      <c r="AA73" s="648"/>
      <c r="AB73" s="648"/>
      <c r="AC73" s="648"/>
      <c r="AD73" s="648"/>
    </row>
    <row r="74" spans="1:30" x14ac:dyDescent="0.2">
      <c r="A74" s="635" t="s">
        <v>641</v>
      </c>
      <c r="B74" s="636">
        <v>657.21900000000005</v>
      </c>
      <c r="C74" s="636">
        <v>684.62400000000002</v>
      </c>
      <c r="D74" s="636">
        <v>671.36400000000003</v>
      </c>
      <c r="E74" s="636">
        <v>689.53599999999994</v>
      </c>
      <c r="F74" s="636">
        <v>699.73900000000003</v>
      </c>
      <c r="G74" s="636">
        <v>712.18599999999992</v>
      </c>
      <c r="H74" s="636">
        <v>770.63</v>
      </c>
      <c r="I74" s="636">
        <v>881.00700000000006</v>
      </c>
      <c r="J74" s="636">
        <v>998.83300000000008</v>
      </c>
      <c r="K74" s="636">
        <v>1084.9359999999999</v>
      </c>
      <c r="L74" s="636">
        <v>1134.9690000000001</v>
      </c>
      <c r="M74" s="636">
        <v>1177.0029999999999</v>
      </c>
      <c r="N74" s="636">
        <v>1271.5440000000001</v>
      </c>
      <c r="O74" s="636">
        <v>1366.989</v>
      </c>
      <c r="P74" s="636">
        <v>1595.5906040489735</v>
      </c>
      <c r="Q74" s="636">
        <v>1593.0618116160824</v>
      </c>
      <c r="R74" s="636">
        <v>1596.0040312242759</v>
      </c>
      <c r="S74" s="636">
        <v>1495.0519999999999</v>
      </c>
      <c r="T74" s="636">
        <v>1475.739</v>
      </c>
      <c r="U74" s="636">
        <v>1446.5239999999999</v>
      </c>
      <c r="V74" s="636">
        <v>1438.7560000000001</v>
      </c>
      <c r="W74" s="636">
        <v>1445.0239999999999</v>
      </c>
      <c r="X74" s="636">
        <v>1446.827</v>
      </c>
      <c r="Y74" s="636">
        <v>1449.2180000000001</v>
      </c>
      <c r="Z74" s="636">
        <v>1433.316</v>
      </c>
      <c r="AA74" s="636">
        <v>1451.422</v>
      </c>
      <c r="AB74" s="636">
        <v>1401.5450000000001</v>
      </c>
      <c r="AC74" s="636">
        <v>1347.9390000000001</v>
      </c>
      <c r="AD74" s="636">
        <v>1342.0607962475128</v>
      </c>
    </row>
    <row r="75" spans="1:30" x14ac:dyDescent="0.2">
      <c r="A75" s="635" t="s">
        <v>216</v>
      </c>
      <c r="B75" s="578">
        <v>7584.1865850000004</v>
      </c>
      <c r="C75" s="578">
        <v>8370.7299930000008</v>
      </c>
      <c r="D75" s="578">
        <v>8746.1041559999994</v>
      </c>
      <c r="E75" s="578">
        <v>9316.2959100000007</v>
      </c>
      <c r="F75" s="578">
        <v>9945.6441460000005</v>
      </c>
      <c r="G75" s="578">
        <v>10398.739506</v>
      </c>
      <c r="H75" s="578">
        <v>11312.955884999999</v>
      </c>
      <c r="I75" s="578">
        <v>13282.708968999999</v>
      </c>
      <c r="J75" s="578">
        <v>15383.520141000001</v>
      </c>
      <c r="K75" s="578">
        <v>17107.792561999999</v>
      </c>
      <c r="L75" s="578">
        <v>18184.979185</v>
      </c>
      <c r="M75" s="578">
        <v>18876.191133</v>
      </c>
      <c r="N75" s="578">
        <v>21449.426177000001</v>
      </c>
      <c r="O75" s="578">
        <v>23986.165386000001</v>
      </c>
      <c r="P75" s="578">
        <v>26513.351988999999</v>
      </c>
      <c r="Q75" s="578">
        <v>28159.296870999999</v>
      </c>
      <c r="R75" s="578">
        <v>28066.252794</v>
      </c>
      <c r="S75" s="578">
        <v>26975.169854</v>
      </c>
      <c r="T75" s="578">
        <v>27316.191835000001</v>
      </c>
      <c r="U75" s="578">
        <v>26586.148045999998</v>
      </c>
      <c r="V75" s="578">
        <v>26632.658753</v>
      </c>
      <c r="W75" s="578">
        <v>27025.284075</v>
      </c>
      <c r="X75" s="578">
        <v>27119.734186999998</v>
      </c>
      <c r="Y75" s="578">
        <v>27230.757504000001</v>
      </c>
      <c r="Z75" s="578">
        <v>27299.580759</v>
      </c>
      <c r="AA75" s="578">
        <v>27579.267119</v>
      </c>
      <c r="AB75" s="578">
        <v>26872.666636000002</v>
      </c>
      <c r="AC75" s="578">
        <v>26060.130291000001</v>
      </c>
      <c r="AD75" s="578">
        <v>26191.739928849627</v>
      </c>
    </row>
    <row r="76" spans="1:30" x14ac:dyDescent="0.2">
      <c r="A76" s="635" t="s">
        <v>217</v>
      </c>
      <c r="B76" s="578">
        <v>15163.49619962382</v>
      </c>
      <c r="C76" s="578">
        <v>16256.075018018395</v>
      </c>
      <c r="D76" s="578">
        <v>16604.083666925308</v>
      </c>
      <c r="E76" s="578">
        <v>17415.300591219755</v>
      </c>
      <c r="F76" s="578">
        <v>18190.021984240648</v>
      </c>
      <c r="G76" s="578">
        <v>18400.213269205648</v>
      </c>
      <c r="H76" s="578">
        <v>19464.033224569564</v>
      </c>
      <c r="I76" s="578">
        <v>22497.320668550514</v>
      </c>
      <c r="J76" s="578">
        <v>25474.942141320556</v>
      </c>
      <c r="K76" s="578">
        <v>27595.439964142533</v>
      </c>
      <c r="L76" s="578">
        <v>28371.733372390525</v>
      </c>
      <c r="M76" s="578">
        <v>28529.827334361933</v>
      </c>
      <c r="N76" s="578">
        <v>31521.269472582753</v>
      </c>
      <c r="O76" s="578">
        <v>33945.799944473474</v>
      </c>
      <c r="P76" s="578">
        <v>37656.308132174294</v>
      </c>
      <c r="Q76" s="578">
        <v>39348.580526045793</v>
      </c>
      <c r="R76" s="578">
        <v>38018.499943706469</v>
      </c>
      <c r="S76" s="578">
        <v>35799.66464652172</v>
      </c>
      <c r="T76" s="578">
        <v>35728.903980168747</v>
      </c>
      <c r="U76" s="578">
        <v>34218.929448467032</v>
      </c>
      <c r="V76" s="578">
        <v>34238.15332805919</v>
      </c>
      <c r="W76" s="578">
        <v>34310.074740406111</v>
      </c>
      <c r="X76" s="578">
        <v>33711.803387105392</v>
      </c>
      <c r="Y76" s="578">
        <v>33042.751787022295</v>
      </c>
      <c r="Z76" s="578">
        <v>32536.706823708399</v>
      </c>
      <c r="AA76" s="578">
        <v>32469.477146232344</v>
      </c>
      <c r="AB76" s="578">
        <v>30217.940249187996</v>
      </c>
      <c r="AC76" s="578">
        <v>27132.882813990134</v>
      </c>
      <c r="AD76" s="578">
        <v>26191.739928849627</v>
      </c>
    </row>
    <row r="77" spans="1:30" x14ac:dyDescent="0.2">
      <c r="A77" s="639" t="s">
        <v>218</v>
      </c>
      <c r="B77" s="637">
        <v>11539.816385405778</v>
      </c>
      <c r="C77" s="637">
        <v>12226.755113755873</v>
      </c>
      <c r="D77" s="637">
        <v>13027.365417269913</v>
      </c>
      <c r="E77" s="637">
        <v>13510.963764038428</v>
      </c>
      <c r="F77" s="637">
        <v>14213.362619490981</v>
      </c>
      <c r="G77" s="637">
        <v>14601.156869132505</v>
      </c>
      <c r="H77" s="637">
        <v>14680.139476791715</v>
      </c>
      <c r="I77" s="637">
        <v>15076.734882923743</v>
      </c>
      <c r="J77" s="637">
        <v>15401.493684129378</v>
      </c>
      <c r="K77" s="637">
        <v>15768.480870761041</v>
      </c>
      <c r="L77" s="637">
        <v>16022.445709970931</v>
      </c>
      <c r="M77" s="637">
        <v>16037.504690302405</v>
      </c>
      <c r="N77" s="637">
        <v>16868.803735458623</v>
      </c>
      <c r="O77" s="637">
        <v>17546.714264708786</v>
      </c>
      <c r="P77" s="637">
        <v>16616.638329230362</v>
      </c>
      <c r="Q77" s="637">
        <v>17676.211095935938</v>
      </c>
      <c r="R77" s="637">
        <v>17585.327007269967</v>
      </c>
      <c r="S77" s="637">
        <v>18042.964294218527</v>
      </c>
      <c r="T77" s="637">
        <v>18510.178178526152</v>
      </c>
      <c r="U77" s="637">
        <v>18379.334214987099</v>
      </c>
      <c r="V77" s="637">
        <v>18510.893266822168</v>
      </c>
      <c r="W77" s="637">
        <v>18702.30811045353</v>
      </c>
      <c r="X77" s="637">
        <v>18744.282617755958</v>
      </c>
      <c r="Y77" s="637">
        <v>18789.966384629504</v>
      </c>
      <c r="Z77" s="637">
        <v>19046.449463342349</v>
      </c>
      <c r="AA77" s="637">
        <v>19001.549596878096</v>
      </c>
      <c r="AB77" s="637">
        <v>19173.602443018241</v>
      </c>
      <c r="AC77" s="637">
        <v>19333.315744258456</v>
      </c>
      <c r="AD77" s="637">
        <v>19516.060674809512</v>
      </c>
    </row>
    <row r="78" spans="1:30" x14ac:dyDescent="0.2">
      <c r="A78" s="639" t="s">
        <v>219</v>
      </c>
      <c r="B78" s="637">
        <v>23072.212153975794</v>
      </c>
      <c r="C78" s="637">
        <v>23744.529870437491</v>
      </c>
      <c r="D78" s="637">
        <v>24731.864781140048</v>
      </c>
      <c r="E78" s="637">
        <v>25256.55018914133</v>
      </c>
      <c r="F78" s="637">
        <v>25995.438276615492</v>
      </c>
      <c r="G78" s="637">
        <v>25836.246808004718</v>
      </c>
      <c r="H78" s="637">
        <v>25257.300162944037</v>
      </c>
      <c r="I78" s="637">
        <v>25535.915910487107</v>
      </c>
      <c r="J78" s="637">
        <v>25504.706133378208</v>
      </c>
      <c r="K78" s="637">
        <v>25435.08553881753</v>
      </c>
      <c r="L78" s="637">
        <v>24997.804673423259</v>
      </c>
      <c r="M78" s="637">
        <v>24239.383701113708</v>
      </c>
      <c r="N78" s="637">
        <v>24789.759121652693</v>
      </c>
      <c r="O78" s="637">
        <v>24832.533359429723</v>
      </c>
      <c r="P78" s="637">
        <v>23600.23181173014</v>
      </c>
      <c r="Q78" s="637">
        <v>24699.970986140586</v>
      </c>
      <c r="R78" s="637">
        <v>23821.055085019379</v>
      </c>
      <c r="S78" s="637">
        <v>23945.431093046747</v>
      </c>
      <c r="T78" s="637">
        <v>24210.855700207656</v>
      </c>
      <c r="U78" s="637">
        <v>23655.970760572956</v>
      </c>
      <c r="V78" s="637">
        <v>23797.053376708202</v>
      </c>
      <c r="W78" s="637">
        <v>23743.602002739135</v>
      </c>
      <c r="X78" s="637">
        <v>23300.507515484154</v>
      </c>
      <c r="Y78" s="637">
        <v>22800.401172923805</v>
      </c>
      <c r="Z78" s="637">
        <v>22700.302531827172</v>
      </c>
      <c r="AA78" s="637">
        <v>22370.80404336736</v>
      </c>
      <c r="AB78" s="637">
        <v>21560.449539035842</v>
      </c>
      <c r="AC78" s="637">
        <v>20129.162235078988</v>
      </c>
      <c r="AD78" s="637">
        <v>19516.060674809512</v>
      </c>
    </row>
    <row r="79" spans="1:30" x14ac:dyDescent="0.2">
      <c r="A79" s="631" t="s">
        <v>220</v>
      </c>
      <c r="B79" s="552"/>
      <c r="C79" s="632"/>
      <c r="D79" s="632"/>
      <c r="E79" s="632"/>
      <c r="F79" s="633"/>
      <c r="G79" s="634"/>
      <c r="H79" s="634"/>
      <c r="I79" s="634"/>
      <c r="J79" s="634"/>
      <c r="K79" s="634"/>
      <c r="L79" s="634"/>
      <c r="M79" s="634"/>
      <c r="N79" s="634"/>
      <c r="O79" s="634"/>
      <c r="P79" s="634"/>
      <c r="Q79" s="634"/>
      <c r="R79" s="634"/>
      <c r="S79" s="634"/>
      <c r="T79" s="634"/>
      <c r="U79" s="634"/>
      <c r="V79" s="634"/>
      <c r="W79" s="634"/>
      <c r="X79" s="634"/>
      <c r="Y79" s="634"/>
      <c r="Z79" s="634"/>
      <c r="AA79" s="634"/>
      <c r="AB79" s="634"/>
      <c r="AC79" s="634"/>
      <c r="AD79" s="634"/>
    </row>
    <row r="80" spans="1:30" x14ac:dyDescent="0.2">
      <c r="A80" s="635" t="s">
        <v>641</v>
      </c>
      <c r="B80" s="640">
        <v>624.16800000000001</v>
      </c>
      <c r="C80" s="640">
        <v>644.31799999999998</v>
      </c>
      <c r="D80" s="640">
        <v>628.601</v>
      </c>
      <c r="E80" s="640">
        <v>642.69200000000001</v>
      </c>
      <c r="F80" s="640">
        <v>644.27099999999996</v>
      </c>
      <c r="G80" s="640">
        <v>655.96500000000003</v>
      </c>
      <c r="H80" s="640">
        <v>704.86699999999996</v>
      </c>
      <c r="I80" s="640">
        <v>802.78499999999997</v>
      </c>
      <c r="J80" s="640">
        <v>912.45</v>
      </c>
      <c r="K80" s="640">
        <v>989.101</v>
      </c>
      <c r="L80" s="640">
        <v>1029.616</v>
      </c>
      <c r="M80" s="640">
        <v>1069.4359999999999</v>
      </c>
      <c r="N80" s="640">
        <v>1142.076</v>
      </c>
      <c r="O80" s="640">
        <v>1247.3510000000001</v>
      </c>
      <c r="P80" s="640">
        <v>1456.5229709999999</v>
      </c>
      <c r="Q80" s="640">
        <v>1491.692</v>
      </c>
      <c r="R80" s="640">
        <v>1485.41</v>
      </c>
      <c r="S80" s="666">
        <v>0</v>
      </c>
      <c r="T80" s="666">
        <v>0</v>
      </c>
      <c r="U80" s="666">
        <v>0</v>
      </c>
      <c r="V80" s="666">
        <v>0</v>
      </c>
      <c r="W80" s="666">
        <v>0</v>
      </c>
      <c r="X80" s="666">
        <v>0</v>
      </c>
      <c r="Y80" s="666">
        <v>0</v>
      </c>
      <c r="Z80" s="666">
        <v>0</v>
      </c>
      <c r="AA80" s="666">
        <v>0</v>
      </c>
      <c r="AB80" s="666">
        <v>0</v>
      </c>
      <c r="AC80" s="666"/>
      <c r="AD80" s="666">
        <v>0</v>
      </c>
    </row>
    <row r="81" spans="1:30" x14ac:dyDescent="0.2">
      <c r="A81" s="635" t="s">
        <v>642</v>
      </c>
      <c r="B81" s="640">
        <v>731.13699999999994</v>
      </c>
      <c r="C81" s="640">
        <v>765.73099999999999</v>
      </c>
      <c r="D81" s="640">
        <v>743.66600000000005</v>
      </c>
      <c r="E81" s="640">
        <v>758.27300000000002</v>
      </c>
      <c r="F81" s="640">
        <v>758.99800000000005</v>
      </c>
      <c r="G81" s="640">
        <v>777.86</v>
      </c>
      <c r="H81" s="640">
        <v>837.41</v>
      </c>
      <c r="I81" s="640">
        <v>962.077</v>
      </c>
      <c r="J81" s="640">
        <v>1087.6099999999999</v>
      </c>
      <c r="K81" s="640">
        <v>1171.6559999999999</v>
      </c>
      <c r="L81" s="640">
        <v>1220.163</v>
      </c>
      <c r="M81" s="640">
        <v>1262.2909999999999</v>
      </c>
      <c r="N81" s="640">
        <v>1347.011</v>
      </c>
      <c r="O81" s="640">
        <v>1502.7249999999999</v>
      </c>
      <c r="P81" s="640">
        <v>1685.463035</v>
      </c>
      <c r="Q81" s="640">
        <v>1810.789</v>
      </c>
      <c r="R81" s="640">
        <v>1792.336</v>
      </c>
      <c r="S81" s="649">
        <v>0</v>
      </c>
      <c r="T81" s="649">
        <v>0</v>
      </c>
      <c r="U81" s="649">
        <v>0</v>
      </c>
      <c r="V81" s="649">
        <v>0</v>
      </c>
      <c r="W81" s="649">
        <v>0</v>
      </c>
      <c r="X81" s="649">
        <v>0</v>
      </c>
      <c r="Y81" s="649">
        <v>0</v>
      </c>
      <c r="Z81" s="649">
        <v>0</v>
      </c>
      <c r="AA81" s="649">
        <v>0</v>
      </c>
      <c r="AB81" s="649">
        <v>0</v>
      </c>
      <c r="AC81" s="649"/>
      <c r="AD81" s="649">
        <v>0</v>
      </c>
    </row>
    <row r="82" spans="1:30" x14ac:dyDescent="0.2">
      <c r="A82" s="635" t="s">
        <v>221</v>
      </c>
      <c r="B82" s="578">
        <v>4463.7903409999999</v>
      </c>
      <c r="C82" s="578">
        <v>4705.9486189999998</v>
      </c>
      <c r="D82" s="578">
        <v>4667.8001480000003</v>
      </c>
      <c r="E82" s="578">
        <v>4808.7635319999999</v>
      </c>
      <c r="F82" s="578">
        <v>4875.3445830000001</v>
      </c>
      <c r="G82" s="578">
        <v>4994.3862419999996</v>
      </c>
      <c r="H82" s="578">
        <v>5318.6955180000004</v>
      </c>
      <c r="I82" s="578">
        <v>6092.5647989999998</v>
      </c>
      <c r="J82" s="578">
        <v>6946.3285619999997</v>
      </c>
      <c r="K82" s="578">
        <v>7567.4343989999998</v>
      </c>
      <c r="L82" s="578">
        <v>7884.9483689999997</v>
      </c>
      <c r="M82" s="578">
        <v>8169.8121250000004</v>
      </c>
      <c r="N82" s="578">
        <v>8732.1588449999999</v>
      </c>
      <c r="O82" s="578">
        <v>9688.689832</v>
      </c>
      <c r="P82" s="578">
        <v>10879.671729</v>
      </c>
      <c r="Q82" s="578">
        <v>11666.746945000001</v>
      </c>
      <c r="R82" s="578">
        <v>11601.375362999999</v>
      </c>
      <c r="S82" s="649">
        <v>0</v>
      </c>
      <c r="T82" s="649">
        <v>0</v>
      </c>
      <c r="U82" s="649">
        <v>0</v>
      </c>
      <c r="V82" s="649">
        <v>0</v>
      </c>
      <c r="W82" s="649">
        <v>0</v>
      </c>
      <c r="X82" s="649">
        <v>0</v>
      </c>
      <c r="Y82" s="649">
        <v>0</v>
      </c>
      <c r="Z82" s="649">
        <v>0</v>
      </c>
      <c r="AA82" s="649">
        <v>0</v>
      </c>
      <c r="AB82" s="649">
        <v>0</v>
      </c>
      <c r="AC82" s="649"/>
      <c r="AD82" s="649">
        <v>0</v>
      </c>
    </row>
    <row r="83" spans="1:30" x14ac:dyDescent="0.2">
      <c r="A83" s="635" t="s">
        <v>222</v>
      </c>
      <c r="B83" s="578">
        <v>8924.7102656389907</v>
      </c>
      <c r="C83" s="578">
        <v>9139.0182033558831</v>
      </c>
      <c r="D83" s="578">
        <v>8861.6077301924997</v>
      </c>
      <c r="E83" s="578">
        <v>8989.2016302298416</v>
      </c>
      <c r="F83" s="578">
        <v>8916.7301628407331</v>
      </c>
      <c r="G83" s="578">
        <v>8837.3953351328928</v>
      </c>
      <c r="H83" s="578">
        <v>9150.8591853508533</v>
      </c>
      <c r="I83" s="578">
        <v>10319.158862617554</v>
      </c>
      <c r="J83" s="578">
        <v>11503.044595100673</v>
      </c>
      <c r="K83" s="578">
        <v>12206.524066935406</v>
      </c>
      <c r="L83" s="578">
        <v>12301.892155304853</v>
      </c>
      <c r="M83" s="578">
        <v>12348.00641920511</v>
      </c>
      <c r="N83" s="578">
        <v>12832.452008706339</v>
      </c>
      <c r="O83" s="578">
        <v>13711.667599569277</v>
      </c>
      <c r="P83" s="578">
        <v>15452.149210484708</v>
      </c>
      <c r="Q83" s="578">
        <v>16302.606337983774</v>
      </c>
      <c r="R83" s="578">
        <v>15715.204014674317</v>
      </c>
      <c r="S83" s="649">
        <v>0</v>
      </c>
      <c r="T83" s="649">
        <v>0</v>
      </c>
      <c r="U83" s="649">
        <v>0</v>
      </c>
      <c r="V83" s="649">
        <v>0</v>
      </c>
      <c r="W83" s="649">
        <v>0</v>
      </c>
      <c r="X83" s="649">
        <v>0</v>
      </c>
      <c r="Y83" s="649">
        <v>0</v>
      </c>
      <c r="Z83" s="649">
        <v>0</v>
      </c>
      <c r="AA83" s="649">
        <v>0</v>
      </c>
      <c r="AB83" s="649">
        <v>0</v>
      </c>
      <c r="AC83" s="649"/>
      <c r="AD83" s="649">
        <v>0</v>
      </c>
    </row>
    <row r="84" spans="1:30" x14ac:dyDescent="0.2">
      <c r="A84" s="639" t="s">
        <v>218</v>
      </c>
      <c r="B84" s="637">
        <v>7151.5847351994971</v>
      </c>
      <c r="C84" s="637">
        <v>7303.7671134439825</v>
      </c>
      <c r="D84" s="637">
        <v>7425.6963447401449</v>
      </c>
      <c r="E84" s="637">
        <v>7482.2209269759069</v>
      </c>
      <c r="F84" s="637">
        <v>7567.2264978557159</v>
      </c>
      <c r="G84" s="637">
        <v>7613.7998856646309</v>
      </c>
      <c r="H84" s="637">
        <v>7545.6724715442779</v>
      </c>
      <c r="I84" s="637">
        <v>7589.2857975672187</v>
      </c>
      <c r="J84" s="637">
        <v>7612.8320039454211</v>
      </c>
      <c r="K84" s="637">
        <v>7650.8206937410841</v>
      </c>
      <c r="L84" s="637">
        <v>7658.1447539665278</v>
      </c>
      <c r="M84" s="637">
        <v>7639.3651653768911</v>
      </c>
      <c r="N84" s="637">
        <v>7645.8649380601646</v>
      </c>
      <c r="O84" s="637">
        <v>7767.4125663105251</v>
      </c>
      <c r="P84" s="637">
        <v>7469.6190486651794</v>
      </c>
      <c r="Q84" s="637">
        <v>7821.1500396864767</v>
      </c>
      <c r="R84" s="637">
        <v>7810.2176254367478</v>
      </c>
      <c r="S84" s="649">
        <v>0</v>
      </c>
      <c r="T84" s="649">
        <v>0</v>
      </c>
      <c r="U84" s="649">
        <v>0</v>
      </c>
      <c r="V84" s="649">
        <v>0</v>
      </c>
      <c r="W84" s="649">
        <v>0</v>
      </c>
      <c r="X84" s="649">
        <v>0</v>
      </c>
      <c r="Y84" s="649">
        <v>0</v>
      </c>
      <c r="Z84" s="649">
        <v>0</v>
      </c>
      <c r="AA84" s="649">
        <v>0</v>
      </c>
      <c r="AB84" s="649">
        <v>0</v>
      </c>
      <c r="AC84" s="649"/>
      <c r="AD84" s="649">
        <v>0</v>
      </c>
    </row>
    <row r="85" spans="1:30" x14ac:dyDescent="0.2">
      <c r="A85" s="639" t="s">
        <v>219</v>
      </c>
      <c r="B85" s="641">
        <v>14298.570682314681</v>
      </c>
      <c r="C85" s="641">
        <v>14184.018145319365</v>
      </c>
      <c r="D85" s="641">
        <v>14097.34908183808</v>
      </c>
      <c r="E85" s="641">
        <v>13986.795588290879</v>
      </c>
      <c r="F85" s="641">
        <v>13840.030302218684</v>
      </c>
      <c r="G85" s="641">
        <v>13472.358029975521</v>
      </c>
      <c r="H85" s="641">
        <v>12982.391267219</v>
      </c>
      <c r="I85" s="641">
        <v>12854.199894887865</v>
      </c>
      <c r="J85" s="641">
        <v>12606.76705035966</v>
      </c>
      <c r="K85" s="641">
        <v>12341.028941367371</v>
      </c>
      <c r="L85" s="641">
        <v>11948.039031352322</v>
      </c>
      <c r="M85" s="641">
        <v>11546.278991173956</v>
      </c>
      <c r="N85" s="641">
        <v>11236.075365130113</v>
      </c>
      <c r="O85" s="641">
        <v>10992.629660431807</v>
      </c>
      <c r="P85" s="641">
        <v>10608.929291294171</v>
      </c>
      <c r="Q85" s="641">
        <v>10928.935958618651</v>
      </c>
      <c r="R85" s="641">
        <v>10579.707969297579</v>
      </c>
      <c r="S85" s="651">
        <v>0</v>
      </c>
      <c r="T85" s="651">
        <v>0</v>
      </c>
      <c r="U85" s="651">
        <v>0</v>
      </c>
      <c r="V85" s="651">
        <v>0</v>
      </c>
      <c r="W85" s="651">
        <v>0</v>
      </c>
      <c r="X85" s="651">
        <v>0</v>
      </c>
      <c r="Y85" s="651">
        <v>0</v>
      </c>
      <c r="Z85" s="651">
        <v>0</v>
      </c>
      <c r="AA85" s="651">
        <v>0</v>
      </c>
      <c r="AB85" s="651">
        <v>0</v>
      </c>
      <c r="AC85" s="651"/>
      <c r="AD85" s="651">
        <v>0</v>
      </c>
    </row>
    <row r="86" spans="1:30" x14ac:dyDescent="0.2">
      <c r="A86" s="631" t="s">
        <v>223</v>
      </c>
      <c r="B86" s="642"/>
      <c r="C86" s="632"/>
      <c r="D86" s="632"/>
      <c r="E86" s="632"/>
      <c r="F86" s="633"/>
      <c r="G86" s="634"/>
      <c r="H86" s="634"/>
      <c r="I86" s="634"/>
      <c r="J86" s="634"/>
      <c r="K86" s="634"/>
      <c r="L86" s="634"/>
      <c r="M86" s="634"/>
      <c r="N86" s="634"/>
      <c r="O86" s="634"/>
      <c r="P86" s="634"/>
      <c r="Q86" s="634"/>
      <c r="R86" s="634"/>
      <c r="S86" s="634"/>
      <c r="T86" s="634"/>
      <c r="U86" s="634"/>
      <c r="V86" s="634"/>
      <c r="W86" s="634"/>
      <c r="X86" s="634"/>
      <c r="Y86" s="634"/>
      <c r="Z86" s="634"/>
      <c r="AA86" s="634"/>
      <c r="AB86" s="634"/>
      <c r="AC86" s="634"/>
      <c r="AD86" s="634"/>
    </row>
    <row r="87" spans="1:30" x14ac:dyDescent="0.2">
      <c r="A87" s="635" t="s">
        <v>641</v>
      </c>
      <c r="B87" s="667">
        <v>428.10899999999998</v>
      </c>
      <c r="C87" s="667">
        <v>469.91300000000001</v>
      </c>
      <c r="D87" s="667">
        <v>480.55399999999997</v>
      </c>
      <c r="E87" s="667">
        <v>502.68400000000003</v>
      </c>
      <c r="F87" s="667">
        <v>529.678</v>
      </c>
      <c r="G87" s="667">
        <v>546.59100000000001</v>
      </c>
      <c r="H87" s="667">
        <v>601.197</v>
      </c>
      <c r="I87" s="667">
        <v>703.68100000000004</v>
      </c>
      <c r="J87" s="667">
        <v>815.83600000000001</v>
      </c>
      <c r="K87" s="667">
        <v>902.14499999999998</v>
      </c>
      <c r="L87" s="667">
        <v>952.976</v>
      </c>
      <c r="M87" s="667">
        <v>986.32</v>
      </c>
      <c r="N87" s="667">
        <v>1074</v>
      </c>
      <c r="O87" s="667">
        <v>1158.375</v>
      </c>
      <c r="P87" s="667">
        <v>1348.7434189999999</v>
      </c>
      <c r="Q87" s="667">
        <v>1354.69</v>
      </c>
      <c r="R87" s="667">
        <v>1356.817</v>
      </c>
      <c r="S87" s="667">
        <v>1495.0519999999999</v>
      </c>
      <c r="T87" s="667">
        <v>1475.739</v>
      </c>
      <c r="U87" s="667">
        <v>1446.5239999999999</v>
      </c>
      <c r="V87" s="667">
        <v>1438.7560000000001</v>
      </c>
      <c r="W87" s="667">
        <v>1445.0239999999999</v>
      </c>
      <c r="X87" s="667">
        <v>1446.827</v>
      </c>
      <c r="Y87" s="667">
        <v>1449.2180000000001</v>
      </c>
      <c r="Z87" s="667">
        <v>1433.316</v>
      </c>
      <c r="AA87" s="667">
        <v>1451.422</v>
      </c>
      <c r="AB87" s="667">
        <v>1401.5450000000001</v>
      </c>
      <c r="AC87" s="667">
        <v>1347.9390000000001</v>
      </c>
      <c r="AD87" s="667">
        <v>1342.0607962475128</v>
      </c>
    </row>
    <row r="88" spans="1:30" x14ac:dyDescent="0.2">
      <c r="A88" s="635" t="s">
        <v>642</v>
      </c>
      <c r="B88" s="667">
        <v>517.44399999999996</v>
      </c>
      <c r="C88" s="667">
        <v>592.245</v>
      </c>
      <c r="D88" s="667">
        <v>607.00400000000002</v>
      </c>
      <c r="E88" s="667">
        <v>634.06500000000005</v>
      </c>
      <c r="F88" s="667">
        <v>667.80200000000002</v>
      </c>
      <c r="G88" s="667">
        <v>690.81</v>
      </c>
      <c r="H88" s="667">
        <v>766.005</v>
      </c>
      <c r="I88" s="667">
        <v>906.53200000000004</v>
      </c>
      <c r="J88" s="667">
        <v>1048.547</v>
      </c>
      <c r="K88" s="667">
        <v>1150.5619999999999</v>
      </c>
      <c r="L88" s="667">
        <v>1214.4359999999999</v>
      </c>
      <c r="M88" s="667">
        <v>1247.155</v>
      </c>
      <c r="N88" s="667">
        <v>1395.2070000000001</v>
      </c>
      <c r="O88" s="667">
        <v>1506.248</v>
      </c>
      <c r="P88" s="667">
        <v>1666.3460899999998</v>
      </c>
      <c r="Q88" s="667">
        <v>1762.7860000000001</v>
      </c>
      <c r="R88" s="667">
        <v>1752.0340000000001</v>
      </c>
      <c r="S88" s="667">
        <v>1983.991</v>
      </c>
      <c r="T88" s="667">
        <v>1960.9829999999999</v>
      </c>
      <c r="U88" s="667">
        <v>1904.222</v>
      </c>
      <c r="V88" s="667">
        <v>1890.6579999999999</v>
      </c>
      <c r="W88" s="667">
        <v>1907.671</v>
      </c>
      <c r="X88" s="667">
        <v>1889.521</v>
      </c>
      <c r="Y88" s="667">
        <v>1891.4079999999999</v>
      </c>
      <c r="Z88" s="667">
        <v>1878.6379999999999</v>
      </c>
      <c r="AA88" s="667">
        <v>1878.421</v>
      </c>
      <c r="AB88" s="667">
        <v>1796.5609999999999</v>
      </c>
      <c r="AC88" s="667">
        <v>1709.107</v>
      </c>
      <c r="AD88" s="667">
        <v>1693.9870031722623</v>
      </c>
    </row>
    <row r="89" spans="1:30" x14ac:dyDescent="0.2">
      <c r="A89" s="635" t="s">
        <v>221</v>
      </c>
      <c r="B89" s="668">
        <v>3120.396244</v>
      </c>
      <c r="C89" s="668">
        <v>3664.7813740000001</v>
      </c>
      <c r="D89" s="668">
        <v>4078.3040080000001</v>
      </c>
      <c r="E89" s="668">
        <v>4507.5323779999999</v>
      </c>
      <c r="F89" s="668">
        <v>5070.2995629999996</v>
      </c>
      <c r="G89" s="668">
        <v>5404.3532640000003</v>
      </c>
      <c r="H89" s="668">
        <v>5994.2603669999999</v>
      </c>
      <c r="I89" s="668">
        <v>7190.1441699999996</v>
      </c>
      <c r="J89" s="668">
        <v>8437.1915790000003</v>
      </c>
      <c r="K89" s="668">
        <v>9540.3581630000008</v>
      </c>
      <c r="L89" s="668">
        <v>10300.030816</v>
      </c>
      <c r="M89" s="668">
        <v>10706.379008</v>
      </c>
      <c r="N89" s="668">
        <v>12717.267331999999</v>
      </c>
      <c r="O89" s="668">
        <v>14297.475554000001</v>
      </c>
      <c r="P89" s="668">
        <v>15633.680259999999</v>
      </c>
      <c r="Q89" s="668">
        <v>16492.549926</v>
      </c>
      <c r="R89" s="668">
        <v>16464.877431000001</v>
      </c>
      <c r="S89" s="668">
        <v>26975.169854</v>
      </c>
      <c r="T89" s="668">
        <v>27316.191835000001</v>
      </c>
      <c r="U89" s="668">
        <v>26586.148045999998</v>
      </c>
      <c r="V89" s="668">
        <v>26632.658753</v>
      </c>
      <c r="W89" s="668">
        <v>27025.284075</v>
      </c>
      <c r="X89" s="668">
        <v>27119.734186999998</v>
      </c>
      <c r="Y89" s="668">
        <v>27230.757504000001</v>
      </c>
      <c r="Z89" s="668">
        <v>27299.580759</v>
      </c>
      <c r="AA89" s="668">
        <v>27579.267119</v>
      </c>
      <c r="AB89" s="668">
        <v>26872.666636000002</v>
      </c>
      <c r="AC89" s="668">
        <v>26060.130291000001</v>
      </c>
      <c r="AD89" s="668">
        <v>26191.739928849627</v>
      </c>
    </row>
    <row r="90" spans="1:30" x14ac:dyDescent="0.2">
      <c r="A90" s="635" t="s">
        <v>222</v>
      </c>
      <c r="B90" s="668">
        <v>6238.7859339848301</v>
      </c>
      <c r="C90" s="668">
        <v>7117.056814662511</v>
      </c>
      <c r="D90" s="668">
        <v>7742.4759367328097</v>
      </c>
      <c r="E90" s="668">
        <v>8426.0989609899134</v>
      </c>
      <c r="F90" s="668">
        <v>9273.2918213999164</v>
      </c>
      <c r="G90" s="668">
        <v>9562.8179340727547</v>
      </c>
      <c r="H90" s="668">
        <v>10313.174039218711</v>
      </c>
      <c r="I90" s="668">
        <v>12178.161805932963</v>
      </c>
      <c r="J90" s="668">
        <v>13971.897546219881</v>
      </c>
      <c r="K90" s="668">
        <v>15388.915897207127</v>
      </c>
      <c r="L90" s="668">
        <v>16069.841217085672</v>
      </c>
      <c r="M90" s="668">
        <v>16181.820915156826</v>
      </c>
      <c r="N90" s="668">
        <v>18688.817463876414</v>
      </c>
      <c r="O90" s="668">
        <v>20234.132344904199</v>
      </c>
      <c r="P90" s="668">
        <v>22204.158921689592</v>
      </c>
      <c r="Q90" s="668">
        <v>23045.97418806202</v>
      </c>
      <c r="R90" s="668">
        <v>22303.295929032145</v>
      </c>
      <c r="S90" s="668">
        <v>35799.66464652172</v>
      </c>
      <c r="T90" s="668">
        <v>35728.903980168747</v>
      </c>
      <c r="U90" s="668">
        <v>34218.929448467032</v>
      </c>
      <c r="V90" s="668">
        <v>34238.15332805919</v>
      </c>
      <c r="W90" s="668">
        <v>34310.074740406111</v>
      </c>
      <c r="X90" s="668">
        <v>33711.803387105392</v>
      </c>
      <c r="Y90" s="668">
        <v>33042.751787022295</v>
      </c>
      <c r="Z90" s="668">
        <v>32536.706823708399</v>
      </c>
      <c r="AA90" s="668">
        <v>32469.477146232344</v>
      </c>
      <c r="AB90" s="668">
        <v>30217.940249187996</v>
      </c>
      <c r="AC90" s="668">
        <v>27132.882813990134</v>
      </c>
      <c r="AD90" s="668">
        <v>26191.739928849627</v>
      </c>
    </row>
    <row r="91" spans="1:30" x14ac:dyDescent="0.2">
      <c r="A91" s="639" t="s">
        <v>218</v>
      </c>
      <c r="B91" s="637">
        <v>7288.7891728508393</v>
      </c>
      <c r="C91" s="637">
        <v>7798.8507957856036</v>
      </c>
      <c r="D91" s="637">
        <v>8486.6716498041842</v>
      </c>
      <c r="E91" s="637">
        <v>8966.9302742876225</v>
      </c>
      <c r="F91" s="637">
        <v>9572.4186449125682</v>
      </c>
      <c r="G91" s="637">
        <v>9887.380626464761</v>
      </c>
      <c r="H91" s="637">
        <v>9970.5427122889832</v>
      </c>
      <c r="I91" s="637">
        <v>10217.902956026948</v>
      </c>
      <c r="J91" s="637">
        <v>10341.774056305434</v>
      </c>
      <c r="K91" s="637">
        <v>10575.193747124909</v>
      </c>
      <c r="L91" s="637">
        <v>10808.279343865952</v>
      </c>
      <c r="M91" s="637">
        <v>10854.8736799416</v>
      </c>
      <c r="N91" s="637">
        <v>11841.031035381749</v>
      </c>
      <c r="O91" s="637">
        <v>12342.700381137371</v>
      </c>
      <c r="P91" s="637">
        <v>11591.293080481752</v>
      </c>
      <c r="Q91" s="637">
        <v>12174.408850733376</v>
      </c>
      <c r="R91" s="637">
        <v>12134.928609385055</v>
      </c>
      <c r="S91" s="637">
        <v>18042.964294218527</v>
      </c>
      <c r="T91" s="637">
        <v>18510.178178526148</v>
      </c>
      <c r="U91" s="637">
        <v>18379.334214987102</v>
      </c>
      <c r="V91" s="637">
        <v>18510.893266822168</v>
      </c>
      <c r="W91" s="637">
        <v>18702.30811045353</v>
      </c>
      <c r="X91" s="637">
        <v>18744.282617755958</v>
      </c>
      <c r="Y91" s="637">
        <v>18789.966384629504</v>
      </c>
      <c r="Z91" s="637">
        <v>19046.449463342346</v>
      </c>
      <c r="AA91" s="637">
        <v>19001.549596878096</v>
      </c>
      <c r="AB91" s="637">
        <v>19173.602443018241</v>
      </c>
      <c r="AC91" s="637">
        <v>19333.315744258456</v>
      </c>
      <c r="AD91" s="637">
        <v>19516.060674809512</v>
      </c>
    </row>
    <row r="92" spans="1:30" x14ac:dyDescent="0.2">
      <c r="A92" s="492" t="s">
        <v>219</v>
      </c>
      <c r="B92" s="643">
        <v>14572.891329041973</v>
      </c>
      <c r="C92" s="643">
        <v>15145.477598326734</v>
      </c>
      <c r="D92" s="643">
        <v>16111.562772826384</v>
      </c>
      <c r="E92" s="643">
        <v>16762.218333963112</v>
      </c>
      <c r="F92" s="643">
        <v>17507.413601093336</v>
      </c>
      <c r="G92" s="643">
        <v>17495.381252294228</v>
      </c>
      <c r="H92" s="643">
        <v>17154.400369959782</v>
      </c>
      <c r="I92" s="643">
        <v>17306.367240174117</v>
      </c>
      <c r="J92" s="643">
        <v>17125.865426654233</v>
      </c>
      <c r="K92" s="643">
        <v>17058.140207180804</v>
      </c>
      <c r="L92" s="643">
        <v>16862.797402123109</v>
      </c>
      <c r="M92" s="643">
        <v>16406.258531872845</v>
      </c>
      <c r="N92" s="643">
        <v>17401.133579028319</v>
      </c>
      <c r="O92" s="643">
        <v>17467.687359364798</v>
      </c>
      <c r="P92" s="643">
        <v>16462.848758997054</v>
      </c>
      <c r="Q92" s="643">
        <v>17011.991074018424</v>
      </c>
      <c r="R92" s="643">
        <v>16437.954366014095</v>
      </c>
      <c r="S92" s="643">
        <v>23945.431093046744</v>
      </c>
      <c r="T92" s="643">
        <v>24210.855700207656</v>
      </c>
      <c r="U92" s="643">
        <v>23655.970760572956</v>
      </c>
      <c r="V92" s="643">
        <v>23797.053376708202</v>
      </c>
      <c r="W92" s="643">
        <v>23743.602002739135</v>
      </c>
      <c r="X92" s="641">
        <v>23300.507515484154</v>
      </c>
      <c r="Y92" s="641">
        <v>22800.401172923808</v>
      </c>
      <c r="Z92" s="641">
        <v>22700.302531827176</v>
      </c>
      <c r="AA92" s="641">
        <v>22370.804043367363</v>
      </c>
      <c r="AB92" s="641">
        <v>21560.449539035846</v>
      </c>
      <c r="AC92" s="641">
        <v>20129.162235078988</v>
      </c>
      <c r="AD92" s="641">
        <v>19516.060674809512</v>
      </c>
    </row>
    <row r="93" spans="1:30" x14ac:dyDescent="0.2">
      <c r="A93" s="644" t="s">
        <v>67</v>
      </c>
      <c r="B93" s="645"/>
      <c r="C93" s="646"/>
      <c r="D93" s="646"/>
      <c r="E93" s="646"/>
      <c r="F93" s="647"/>
      <c r="G93" s="648"/>
      <c r="H93" s="648"/>
      <c r="I93" s="648"/>
      <c r="J93" s="648"/>
      <c r="K93" s="648"/>
      <c r="L93" s="648"/>
      <c r="M93" s="648"/>
      <c r="N93" s="648"/>
      <c r="O93" s="648"/>
      <c r="P93" s="648"/>
      <c r="Q93" s="648"/>
      <c r="R93" s="648"/>
      <c r="S93" s="648"/>
      <c r="T93" s="648"/>
      <c r="U93" s="648"/>
      <c r="V93" s="648"/>
      <c r="W93" s="648"/>
      <c r="X93" s="634"/>
      <c r="Y93" s="634"/>
      <c r="Z93" s="634"/>
      <c r="AA93" s="634"/>
      <c r="AB93" s="634"/>
      <c r="AC93" s="634"/>
      <c r="AD93" s="634"/>
    </row>
    <row r="94" spans="1:30" x14ac:dyDescent="0.2">
      <c r="A94" s="635" t="s">
        <v>641</v>
      </c>
      <c r="B94" s="649">
        <v>0</v>
      </c>
      <c r="C94" s="649">
        <v>0</v>
      </c>
      <c r="D94" s="649">
        <v>0</v>
      </c>
      <c r="E94" s="649">
        <v>0</v>
      </c>
      <c r="F94" s="649">
        <v>0</v>
      </c>
      <c r="G94" s="649">
        <v>0</v>
      </c>
      <c r="H94" s="649">
        <v>0</v>
      </c>
      <c r="I94" s="649">
        <v>0</v>
      </c>
      <c r="J94" s="649">
        <v>0</v>
      </c>
      <c r="K94" s="649">
        <v>0</v>
      </c>
      <c r="L94" s="649">
        <v>0</v>
      </c>
      <c r="M94" s="667">
        <v>127.375</v>
      </c>
      <c r="N94" s="667">
        <v>181.24799999999999</v>
      </c>
      <c r="O94" s="667">
        <v>235.00399999999999</v>
      </c>
      <c r="P94" s="667">
        <v>306.96499999999997</v>
      </c>
      <c r="Q94" s="667">
        <v>347.20100000000002</v>
      </c>
      <c r="R94" s="667">
        <v>354.62</v>
      </c>
      <c r="S94" s="667">
        <v>346.01900000000001</v>
      </c>
      <c r="T94" s="667">
        <v>353.28899999999999</v>
      </c>
      <c r="U94" s="667">
        <v>361.05799999999999</v>
      </c>
      <c r="V94" s="667">
        <v>379.37700000000001</v>
      </c>
      <c r="W94" s="667">
        <v>402.76499999999999</v>
      </c>
      <c r="X94" s="667">
        <v>415.48200000000003</v>
      </c>
      <c r="Y94" s="667">
        <v>422.62400000000002</v>
      </c>
      <c r="Z94" s="667">
        <v>424.495</v>
      </c>
      <c r="AA94" s="667">
        <v>432.20800000000003</v>
      </c>
      <c r="AB94" s="667">
        <v>443.346</v>
      </c>
      <c r="AC94" s="667">
        <v>445.14499999999998</v>
      </c>
      <c r="AD94" s="667">
        <v>441.62938483262207</v>
      </c>
    </row>
    <row r="95" spans="1:30" x14ac:dyDescent="0.2">
      <c r="A95" s="635" t="s">
        <v>642</v>
      </c>
      <c r="B95" s="649">
        <v>0</v>
      </c>
      <c r="C95" s="649">
        <v>0</v>
      </c>
      <c r="D95" s="649">
        <v>0</v>
      </c>
      <c r="E95" s="649">
        <v>0</v>
      </c>
      <c r="F95" s="649">
        <v>0</v>
      </c>
      <c r="G95" s="649">
        <v>0</v>
      </c>
      <c r="H95" s="649">
        <v>0</v>
      </c>
      <c r="I95" s="649">
        <v>0</v>
      </c>
      <c r="J95" s="649">
        <v>0</v>
      </c>
      <c r="K95" s="649">
        <v>0</v>
      </c>
      <c r="L95" s="649">
        <v>0</v>
      </c>
      <c r="M95" s="667">
        <v>162.67099999999999</v>
      </c>
      <c r="N95" s="667">
        <v>239.404</v>
      </c>
      <c r="O95" s="667">
        <v>325.14</v>
      </c>
      <c r="P95" s="667">
        <v>415.52499999999998</v>
      </c>
      <c r="Q95" s="667">
        <v>481.74400000000003</v>
      </c>
      <c r="R95" s="667">
        <v>497.08300000000003</v>
      </c>
      <c r="S95" s="667">
        <v>487.827</v>
      </c>
      <c r="T95" s="667">
        <v>500.70100000000002</v>
      </c>
      <c r="U95" s="667">
        <v>512.00099999999998</v>
      </c>
      <c r="V95" s="667">
        <v>538.71199999999999</v>
      </c>
      <c r="W95" s="667">
        <v>575.12199999999996</v>
      </c>
      <c r="X95" s="667">
        <v>597.29600000000005</v>
      </c>
      <c r="Y95" s="667">
        <v>610.23699999999997</v>
      </c>
      <c r="Z95" s="667">
        <v>616.66399999999999</v>
      </c>
      <c r="AA95" s="667">
        <v>609.57500000000005</v>
      </c>
      <c r="AB95" s="667">
        <v>633.74699999999996</v>
      </c>
      <c r="AC95" s="667">
        <v>645.40099999999995</v>
      </c>
      <c r="AD95" s="667">
        <v>646.63839470223763</v>
      </c>
    </row>
    <row r="96" spans="1:30" x14ac:dyDescent="0.2">
      <c r="A96" s="635" t="s">
        <v>221</v>
      </c>
      <c r="B96" s="649">
        <v>0</v>
      </c>
      <c r="C96" s="649">
        <v>0</v>
      </c>
      <c r="D96" s="649">
        <v>0</v>
      </c>
      <c r="E96" s="649">
        <v>0</v>
      </c>
      <c r="F96" s="649">
        <v>0</v>
      </c>
      <c r="G96" s="649">
        <v>0</v>
      </c>
      <c r="H96" s="649">
        <v>0</v>
      </c>
      <c r="I96" s="649">
        <v>0</v>
      </c>
      <c r="J96" s="649">
        <v>0</v>
      </c>
      <c r="K96" s="649">
        <v>0</v>
      </c>
      <c r="L96" s="649">
        <v>0</v>
      </c>
      <c r="M96" s="668">
        <v>2090.5302809999998</v>
      </c>
      <c r="N96" s="668">
        <v>3078.9312920000002</v>
      </c>
      <c r="O96" s="668">
        <v>4326.5579109999999</v>
      </c>
      <c r="P96" s="668">
        <v>5684.0968810000004</v>
      </c>
      <c r="Q96" s="668">
        <v>6959.2758709999998</v>
      </c>
      <c r="R96" s="668">
        <v>7479.4088380000003</v>
      </c>
      <c r="S96" s="668">
        <v>7603.7954060000002</v>
      </c>
      <c r="T96" s="668">
        <v>8107.8260010000004</v>
      </c>
      <c r="U96" s="668">
        <v>8350.9492900000005</v>
      </c>
      <c r="V96" s="668">
        <v>8842.9630479999996</v>
      </c>
      <c r="W96" s="668">
        <v>9645.3354080000008</v>
      </c>
      <c r="X96" s="668">
        <v>10294.544039</v>
      </c>
      <c r="Y96" s="668">
        <v>10739.031016000001</v>
      </c>
      <c r="Z96" s="668">
        <v>11216.418251999999</v>
      </c>
      <c r="AA96" s="668">
        <v>11753.121878</v>
      </c>
      <c r="AB96" s="668">
        <v>12526.915945999999</v>
      </c>
      <c r="AC96" s="668">
        <v>13273.293587</v>
      </c>
      <c r="AD96" s="668">
        <v>14204.146882995628</v>
      </c>
    </row>
    <row r="97" spans="1:30" x14ac:dyDescent="0.2">
      <c r="A97" s="635" t="s">
        <v>222</v>
      </c>
      <c r="B97" s="649">
        <v>0</v>
      </c>
      <c r="C97" s="649">
        <v>0</v>
      </c>
      <c r="D97" s="649">
        <v>0</v>
      </c>
      <c r="E97" s="649">
        <v>0</v>
      </c>
      <c r="F97" s="649">
        <v>0</v>
      </c>
      <c r="G97" s="649">
        <v>0</v>
      </c>
      <c r="H97" s="649">
        <v>0</v>
      </c>
      <c r="I97" s="649">
        <v>0</v>
      </c>
      <c r="J97" s="649">
        <v>0</v>
      </c>
      <c r="K97" s="649">
        <v>0</v>
      </c>
      <c r="L97" s="649">
        <v>0</v>
      </c>
      <c r="M97" s="668">
        <v>3159.6664567522917</v>
      </c>
      <c r="N97" s="668">
        <v>4524.681552869095</v>
      </c>
      <c r="O97" s="668">
        <v>6123.0491381797838</v>
      </c>
      <c r="P97" s="668">
        <v>8072.9929468318369</v>
      </c>
      <c r="Q97" s="668">
        <v>9724.5903641516015</v>
      </c>
      <c r="R97" s="668">
        <v>10131.594929097559</v>
      </c>
      <c r="S97" s="668">
        <v>10091.255293252489</v>
      </c>
      <c r="T97" s="668">
        <v>10604.836077716927</v>
      </c>
      <c r="U97" s="668">
        <v>10748.474885786614</v>
      </c>
      <c r="V97" s="668">
        <v>11368.250069200505</v>
      </c>
      <c r="W97" s="668">
        <v>12245.280302192921</v>
      </c>
      <c r="X97" s="668">
        <v>12796.86748438062</v>
      </c>
      <c r="Y97" s="668">
        <v>13031.115136723514</v>
      </c>
      <c r="Z97" s="668">
        <v>13368.165449101349</v>
      </c>
      <c r="AA97" s="668">
        <v>13837.123393017902</v>
      </c>
      <c r="AB97" s="668">
        <v>14086.34292570429</v>
      </c>
      <c r="AC97" s="668">
        <v>13819.682228378379</v>
      </c>
      <c r="AD97" s="668">
        <v>14204.146882995628</v>
      </c>
    </row>
    <row r="98" spans="1:30" x14ac:dyDescent="0.2">
      <c r="A98" s="639" t="s">
        <v>218</v>
      </c>
      <c r="B98" s="649">
        <v>0</v>
      </c>
      <c r="C98" s="649">
        <v>0</v>
      </c>
      <c r="D98" s="649">
        <v>0</v>
      </c>
      <c r="E98" s="649">
        <v>0</v>
      </c>
      <c r="F98" s="649">
        <v>0</v>
      </c>
      <c r="G98" s="649">
        <v>0</v>
      </c>
      <c r="H98" s="649">
        <v>0</v>
      </c>
      <c r="I98" s="649">
        <v>0</v>
      </c>
      <c r="J98" s="649">
        <v>0</v>
      </c>
      <c r="K98" s="649">
        <v>0</v>
      </c>
      <c r="L98" s="649">
        <v>0</v>
      </c>
      <c r="M98" s="641">
        <v>16412.406524043177</v>
      </c>
      <c r="N98" s="641">
        <v>16987.394575388422</v>
      </c>
      <c r="O98" s="641">
        <v>18410.571356232238</v>
      </c>
      <c r="P98" s="641">
        <v>18517.084622025315</v>
      </c>
      <c r="Q98" s="641">
        <v>20043.93959406799</v>
      </c>
      <c r="R98" s="641">
        <v>21091.33392927641</v>
      </c>
      <c r="S98" s="641">
        <v>21975.080576500135</v>
      </c>
      <c r="T98" s="641">
        <v>22949.556881193585</v>
      </c>
      <c r="U98" s="641">
        <v>23129.107484116124</v>
      </c>
      <c r="V98" s="641">
        <v>23309.170160552698</v>
      </c>
      <c r="W98" s="641">
        <v>23947.799356945121</v>
      </c>
      <c r="X98" s="641">
        <v>24777.352662690562</v>
      </c>
      <c r="Y98" s="641">
        <v>25410.367172711442</v>
      </c>
      <c r="Z98" s="641">
        <v>26422.96906206198</v>
      </c>
      <c r="AA98" s="641">
        <v>27193.207617628548</v>
      </c>
      <c r="AB98" s="641">
        <v>28255.394084981028</v>
      </c>
      <c r="AC98" s="641">
        <v>29817.910089970683</v>
      </c>
      <c r="AD98" s="641">
        <v>32163.047502781123</v>
      </c>
    </row>
    <row r="99" spans="1:30" x14ac:dyDescent="0.2">
      <c r="A99" s="650" t="s">
        <v>219</v>
      </c>
      <c r="B99" s="651">
        <v>0</v>
      </c>
      <c r="C99" s="651">
        <v>0</v>
      </c>
      <c r="D99" s="651">
        <v>0</v>
      </c>
      <c r="E99" s="651">
        <v>0</v>
      </c>
      <c r="F99" s="651">
        <v>0</v>
      </c>
      <c r="G99" s="651">
        <v>0</v>
      </c>
      <c r="H99" s="651">
        <v>0</v>
      </c>
      <c r="I99" s="651">
        <v>0</v>
      </c>
      <c r="J99" s="651">
        <v>0</v>
      </c>
      <c r="K99" s="651">
        <v>0</v>
      </c>
      <c r="L99" s="651">
        <v>0</v>
      </c>
      <c r="M99" s="643">
        <v>24806.017324846256</v>
      </c>
      <c r="N99" s="643">
        <v>24964.035756913701</v>
      </c>
      <c r="O99" s="643">
        <v>26055.084756769178</v>
      </c>
      <c r="P99" s="643">
        <v>26299.392265671453</v>
      </c>
      <c r="Q99" s="643">
        <v>28008.532130240408</v>
      </c>
      <c r="R99" s="643">
        <v>28570.286303924084</v>
      </c>
      <c r="S99" s="643">
        <v>29163.876241629761</v>
      </c>
      <c r="T99" s="643">
        <v>30017.453353251669</v>
      </c>
      <c r="U99" s="643">
        <v>29769.385765684776</v>
      </c>
      <c r="V99" s="643">
        <v>29965.575322701439</v>
      </c>
      <c r="W99" s="643">
        <v>30403.039743257039</v>
      </c>
      <c r="X99" s="643">
        <v>30800.052672271286</v>
      </c>
      <c r="Y99" s="643">
        <v>30833.826608814252</v>
      </c>
      <c r="Z99" s="643">
        <v>31491.92675791552</v>
      </c>
      <c r="AA99" s="643">
        <v>32014.963612468771</v>
      </c>
      <c r="AB99" s="643">
        <v>31772.798053223192</v>
      </c>
      <c r="AC99" s="643">
        <v>31045.349781258643</v>
      </c>
      <c r="AD99" s="643">
        <v>32163.047502781123</v>
      </c>
    </row>
    <row r="100" spans="1:30" x14ac:dyDescent="0.2">
      <c r="A100" s="537" t="s">
        <v>224</v>
      </c>
      <c r="B100" s="526"/>
      <c r="C100" s="526"/>
      <c r="D100" s="526"/>
      <c r="E100" s="526"/>
      <c r="F100" s="526"/>
      <c r="G100" s="526"/>
      <c r="H100" s="526"/>
      <c r="I100" s="526"/>
      <c r="J100" s="526"/>
      <c r="K100" s="526"/>
      <c r="L100" s="526"/>
      <c r="M100" s="526"/>
      <c r="N100" s="526"/>
      <c r="O100" s="526"/>
      <c r="P100" s="526"/>
      <c r="Q100" s="526"/>
      <c r="R100" s="526"/>
      <c r="S100" s="526"/>
      <c r="T100" s="526"/>
      <c r="U100" s="526"/>
      <c r="V100" s="526"/>
      <c r="W100" s="526"/>
      <c r="X100" s="526"/>
      <c r="Y100" s="526"/>
      <c r="Z100" s="526"/>
      <c r="AA100" s="526"/>
      <c r="AB100" s="526"/>
      <c r="AC100" s="526"/>
      <c r="AD100" s="526"/>
    </row>
    <row r="101" spans="1:30" x14ac:dyDescent="0.2">
      <c r="A101" s="537" t="s">
        <v>81</v>
      </c>
      <c r="B101" s="526"/>
      <c r="C101" s="526"/>
      <c r="D101" s="526"/>
      <c r="E101" s="526"/>
      <c r="F101" s="526"/>
      <c r="G101" s="526"/>
      <c r="H101" s="526"/>
      <c r="I101" s="526"/>
      <c r="J101" s="526"/>
      <c r="K101" s="526"/>
      <c r="L101" s="526"/>
      <c r="M101" s="526"/>
      <c r="N101" s="526"/>
      <c r="O101" s="526"/>
      <c r="P101" s="526"/>
      <c r="Q101" s="526"/>
      <c r="R101" s="526"/>
      <c r="S101" s="526"/>
      <c r="T101" s="526"/>
      <c r="U101" s="526"/>
      <c r="V101" s="526"/>
      <c r="W101" s="526"/>
      <c r="X101" s="526"/>
      <c r="Y101" s="526"/>
      <c r="Z101" s="526"/>
      <c r="AA101" s="526"/>
      <c r="AB101" s="526"/>
      <c r="AC101" s="526"/>
      <c r="AD101" s="526"/>
    </row>
    <row r="102" spans="1:30" x14ac:dyDescent="0.2">
      <c r="B102" s="64"/>
      <c r="C102" s="64"/>
      <c r="D102" s="64"/>
      <c r="E102" s="64"/>
      <c r="F102" s="64"/>
      <c r="G102" s="64"/>
      <c r="H102" s="64"/>
      <c r="I102" s="64"/>
      <c r="J102" s="64"/>
      <c r="K102" s="64"/>
      <c r="L102" s="64"/>
      <c r="M102" s="64"/>
      <c r="N102" s="64"/>
      <c r="O102" s="64"/>
      <c r="P102" s="64"/>
      <c r="Q102" s="64"/>
      <c r="R102" s="64"/>
      <c r="S102" s="64"/>
      <c r="T102" s="64"/>
      <c r="U102" s="64"/>
      <c r="V102" s="65"/>
    </row>
    <row r="103" spans="1:30" x14ac:dyDescent="0.2">
      <c r="B103" s="64"/>
      <c r="C103" s="64"/>
      <c r="D103" s="64"/>
      <c r="E103" s="64"/>
      <c r="F103" s="64"/>
      <c r="G103" s="64"/>
      <c r="H103" s="64"/>
      <c r="I103" s="64"/>
      <c r="J103" s="64"/>
      <c r="K103" s="64"/>
      <c r="L103" s="64"/>
      <c r="M103" s="64"/>
      <c r="N103" s="64"/>
      <c r="O103" s="64"/>
      <c r="P103" s="64"/>
      <c r="Q103" s="64"/>
      <c r="R103" s="64"/>
      <c r="S103" s="64"/>
      <c r="T103" s="64"/>
      <c r="U103" s="64"/>
    </row>
    <row r="104" spans="1:30" x14ac:dyDescent="0.2">
      <c r="B104" s="66"/>
      <c r="F104" s="66"/>
    </row>
    <row r="105" spans="1:30" x14ac:dyDescent="0.2">
      <c r="B105" s="66"/>
      <c r="C105" s="66"/>
      <c r="D105" s="66"/>
      <c r="E105" s="66"/>
      <c r="F105" s="66"/>
      <c r="G105" s="66"/>
      <c r="H105" s="66"/>
      <c r="I105" s="66"/>
      <c r="J105" s="66"/>
      <c r="K105" s="66"/>
      <c r="L105" s="66"/>
      <c r="M105" s="66"/>
      <c r="N105" s="66"/>
      <c r="O105" s="66"/>
      <c r="P105" s="66"/>
      <c r="Q105" s="66"/>
      <c r="R105" s="66"/>
      <c r="S105" s="66"/>
      <c r="T105" s="66"/>
      <c r="U105" s="66"/>
    </row>
    <row r="106" spans="1:30" x14ac:dyDescent="0.2">
      <c r="B106" s="66"/>
      <c r="C106" s="66"/>
      <c r="D106" s="66"/>
      <c r="E106" s="66"/>
      <c r="F106" s="66"/>
      <c r="G106" s="66"/>
      <c r="H106" s="66"/>
      <c r="I106" s="66"/>
      <c r="J106" s="66"/>
      <c r="K106" s="66"/>
      <c r="L106" s="66"/>
      <c r="M106" s="66"/>
      <c r="N106" s="66"/>
      <c r="O106" s="66"/>
      <c r="P106" s="66"/>
      <c r="Q106" s="66"/>
      <c r="R106" s="66"/>
      <c r="S106" s="66"/>
      <c r="T106" s="66"/>
      <c r="U106" s="66"/>
    </row>
    <row r="107" spans="1:30" x14ac:dyDescent="0.2">
      <c r="B107" s="66"/>
      <c r="F107" s="66"/>
    </row>
    <row r="108" spans="1:30" x14ac:dyDescent="0.2">
      <c r="B108" s="66"/>
      <c r="F108" s="66"/>
    </row>
    <row r="109" spans="1:30" x14ac:dyDescent="0.2">
      <c r="B109" s="66"/>
      <c r="F109" s="66"/>
    </row>
    <row r="110" spans="1:30" x14ac:dyDescent="0.2">
      <c r="B110" s="66"/>
      <c r="F110" s="66"/>
    </row>
    <row r="111" spans="1:30" x14ac:dyDescent="0.2">
      <c r="B111" s="66"/>
      <c r="F111" s="66"/>
    </row>
    <row r="112" spans="1:30" x14ac:dyDescent="0.2">
      <c r="B112" s="66"/>
      <c r="F112" s="66"/>
    </row>
    <row r="113" spans="2:6" x14ac:dyDescent="0.2">
      <c r="B113" s="66"/>
      <c r="F113" s="66"/>
    </row>
    <row r="114" spans="2:6" x14ac:dyDescent="0.2">
      <c r="B114" s="66"/>
      <c r="F114" s="66"/>
    </row>
    <row r="115" spans="2:6" x14ac:dyDescent="0.2">
      <c r="B115" s="66"/>
      <c r="F115" s="66"/>
    </row>
    <row r="116" spans="2:6" x14ac:dyDescent="0.2">
      <c r="B116" s="66"/>
      <c r="F116" s="66"/>
    </row>
    <row r="117" spans="2:6" x14ac:dyDescent="0.2">
      <c r="B117" s="66"/>
      <c r="F117" s="66"/>
    </row>
    <row r="118" spans="2:6" x14ac:dyDescent="0.2">
      <c r="B118" s="66"/>
      <c r="F118" s="66"/>
    </row>
    <row r="119" spans="2:6" x14ac:dyDescent="0.2">
      <c r="B119" s="66"/>
      <c r="F119" s="66"/>
    </row>
    <row r="120" spans="2:6" x14ac:dyDescent="0.2">
      <c r="B120" s="66"/>
      <c r="F120" s="66"/>
    </row>
    <row r="121" spans="2:6" x14ac:dyDescent="0.2">
      <c r="B121" s="66"/>
      <c r="F121" s="66"/>
    </row>
    <row r="122" spans="2:6" x14ac:dyDescent="0.2">
      <c r="B122" s="66"/>
      <c r="F122" s="66"/>
    </row>
    <row r="123" spans="2:6" x14ac:dyDescent="0.2">
      <c r="B123" s="66"/>
      <c r="F123" s="66"/>
    </row>
  </sheetData>
  <mergeCells count="4">
    <mergeCell ref="A2:AD2"/>
    <mergeCell ref="A40:AD40"/>
    <mergeCell ref="F71:AD71"/>
    <mergeCell ref="A1:AD1"/>
  </mergeCells>
  <pageMargins left="0.2" right="0.2" top="0.25" bottom="0.25" header="0.3" footer="0.3"/>
  <pageSetup orientation="portrait" horizontalDpi="4294967292"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F9051-DE1F-4A00-9009-40169490B994}">
  <sheetPr>
    <tabColor theme="5"/>
  </sheetPr>
  <dimension ref="A1:AN45"/>
  <sheetViews>
    <sheetView topLeftCell="E1" workbookViewId="0">
      <selection sqref="A1:AM1"/>
    </sheetView>
  </sheetViews>
  <sheetFormatPr defaultColWidth="5.7109375" defaultRowHeight="12.75" x14ac:dyDescent="0.2"/>
  <cols>
    <col min="1" max="1" width="1.5703125" style="68" customWidth="1"/>
    <col min="2" max="2" width="30.5703125" style="68" customWidth="1"/>
    <col min="3" max="3" width="10.28515625" style="72" customWidth="1"/>
    <col min="4" max="30" width="7.140625" style="72" customWidth="1"/>
    <col min="31" max="31" width="5.7109375" style="68"/>
    <col min="32" max="32" width="6.85546875" style="68" customWidth="1"/>
    <col min="33" max="33" width="5.7109375" style="68"/>
    <col min="34" max="34" width="7.7109375" style="68" customWidth="1"/>
    <col min="35" max="35" width="8.5703125" style="68" customWidth="1"/>
    <col min="36" max="36" width="9" style="68" customWidth="1"/>
    <col min="37" max="38" width="9.42578125" style="68" customWidth="1"/>
    <col min="39" max="39" width="10.140625" style="73" customWidth="1"/>
    <col min="40" max="222" width="5.7109375" style="68"/>
    <col min="223" max="223" width="1.5703125" style="68" customWidth="1"/>
    <col min="224" max="224" width="15.7109375" style="68" customWidth="1"/>
    <col min="225" max="225" width="10.28515625" style="68" customWidth="1"/>
    <col min="226" max="252" width="7.140625" style="68" customWidth="1"/>
    <col min="253" max="253" width="5.7109375" style="68"/>
    <col min="254" max="254" width="6.85546875" style="68" customWidth="1"/>
    <col min="255" max="478" width="5.7109375" style="68"/>
    <col min="479" max="479" width="1.5703125" style="68" customWidth="1"/>
    <col min="480" max="480" width="15.7109375" style="68" customWidth="1"/>
    <col min="481" max="481" width="10.28515625" style="68" customWidth="1"/>
    <col min="482" max="508" width="7.140625" style="68" customWidth="1"/>
    <col min="509" max="509" width="5.7109375" style="68"/>
    <col min="510" max="510" width="6.85546875" style="68" customWidth="1"/>
    <col min="511" max="734" width="5.7109375" style="68"/>
    <col min="735" max="735" width="1.5703125" style="68" customWidth="1"/>
    <col min="736" max="736" width="15.7109375" style="68" customWidth="1"/>
    <col min="737" max="737" width="10.28515625" style="68" customWidth="1"/>
    <col min="738" max="764" width="7.140625" style="68" customWidth="1"/>
    <col min="765" max="765" width="5.7109375" style="68"/>
    <col min="766" max="766" width="6.85546875" style="68" customWidth="1"/>
    <col min="767" max="990" width="5.7109375" style="68"/>
    <col min="991" max="991" width="1.5703125" style="68" customWidth="1"/>
    <col min="992" max="992" width="15.7109375" style="68" customWidth="1"/>
    <col min="993" max="993" width="10.28515625" style="68" customWidth="1"/>
    <col min="994" max="1020" width="7.140625" style="68" customWidth="1"/>
    <col min="1021" max="1021" width="5.7109375" style="68"/>
    <col min="1022" max="1022" width="6.85546875" style="68" customWidth="1"/>
    <col min="1023" max="1246" width="5.7109375" style="68"/>
    <col min="1247" max="1247" width="1.5703125" style="68" customWidth="1"/>
    <col min="1248" max="1248" width="15.7109375" style="68" customWidth="1"/>
    <col min="1249" max="1249" width="10.28515625" style="68" customWidth="1"/>
    <col min="1250" max="1276" width="7.140625" style="68" customWidth="1"/>
    <col min="1277" max="1277" width="5.7109375" style="68"/>
    <col min="1278" max="1278" width="6.85546875" style="68" customWidth="1"/>
    <col min="1279" max="1502" width="5.7109375" style="68"/>
    <col min="1503" max="1503" width="1.5703125" style="68" customWidth="1"/>
    <col min="1504" max="1504" width="15.7109375" style="68" customWidth="1"/>
    <col min="1505" max="1505" width="10.28515625" style="68" customWidth="1"/>
    <col min="1506" max="1532" width="7.140625" style="68" customWidth="1"/>
    <col min="1533" max="1533" width="5.7109375" style="68"/>
    <col min="1534" max="1534" width="6.85546875" style="68" customWidth="1"/>
    <col min="1535" max="1758" width="5.7109375" style="68"/>
    <col min="1759" max="1759" width="1.5703125" style="68" customWidth="1"/>
    <col min="1760" max="1760" width="15.7109375" style="68" customWidth="1"/>
    <col min="1761" max="1761" width="10.28515625" style="68" customWidth="1"/>
    <col min="1762" max="1788" width="7.140625" style="68" customWidth="1"/>
    <col min="1789" max="1789" width="5.7109375" style="68"/>
    <col min="1790" max="1790" width="6.85546875" style="68" customWidth="1"/>
    <col min="1791" max="2014" width="5.7109375" style="68"/>
    <col min="2015" max="2015" width="1.5703125" style="68" customWidth="1"/>
    <col min="2016" max="2016" width="15.7109375" style="68" customWidth="1"/>
    <col min="2017" max="2017" width="10.28515625" style="68" customWidth="1"/>
    <col min="2018" max="2044" width="7.140625" style="68" customWidth="1"/>
    <col min="2045" max="2045" width="5.7109375" style="68"/>
    <col min="2046" max="2046" width="6.85546875" style="68" customWidth="1"/>
    <col min="2047" max="2270" width="5.7109375" style="68"/>
    <col min="2271" max="2271" width="1.5703125" style="68" customWidth="1"/>
    <col min="2272" max="2272" width="15.7109375" style="68" customWidth="1"/>
    <col min="2273" max="2273" width="10.28515625" style="68" customWidth="1"/>
    <col min="2274" max="2300" width="7.140625" style="68" customWidth="1"/>
    <col min="2301" max="2301" width="5.7109375" style="68"/>
    <col min="2302" max="2302" width="6.85546875" style="68" customWidth="1"/>
    <col min="2303" max="2526" width="5.7109375" style="68"/>
    <col min="2527" max="2527" width="1.5703125" style="68" customWidth="1"/>
    <col min="2528" max="2528" width="15.7109375" style="68" customWidth="1"/>
    <col min="2529" max="2529" width="10.28515625" style="68" customWidth="1"/>
    <col min="2530" max="2556" width="7.140625" style="68" customWidth="1"/>
    <col min="2557" max="2557" width="5.7109375" style="68"/>
    <col min="2558" max="2558" width="6.85546875" style="68" customWidth="1"/>
    <col min="2559" max="2782" width="5.7109375" style="68"/>
    <col min="2783" max="2783" width="1.5703125" style="68" customWidth="1"/>
    <col min="2784" max="2784" width="15.7109375" style="68" customWidth="1"/>
    <col min="2785" max="2785" width="10.28515625" style="68" customWidth="1"/>
    <col min="2786" max="2812" width="7.140625" style="68" customWidth="1"/>
    <col min="2813" max="2813" width="5.7109375" style="68"/>
    <col min="2814" max="2814" width="6.85546875" style="68" customWidth="1"/>
    <col min="2815" max="3038" width="5.7109375" style="68"/>
    <col min="3039" max="3039" width="1.5703125" style="68" customWidth="1"/>
    <col min="3040" max="3040" width="15.7109375" style="68" customWidth="1"/>
    <col min="3041" max="3041" width="10.28515625" style="68" customWidth="1"/>
    <col min="3042" max="3068" width="7.140625" style="68" customWidth="1"/>
    <col min="3069" max="3069" width="5.7109375" style="68"/>
    <col min="3070" max="3070" width="6.85546875" style="68" customWidth="1"/>
    <col min="3071" max="3294" width="5.7109375" style="68"/>
    <col min="3295" max="3295" width="1.5703125" style="68" customWidth="1"/>
    <col min="3296" max="3296" width="15.7109375" style="68" customWidth="1"/>
    <col min="3297" max="3297" width="10.28515625" style="68" customWidth="1"/>
    <col min="3298" max="3324" width="7.140625" style="68" customWidth="1"/>
    <col min="3325" max="3325" width="5.7109375" style="68"/>
    <col min="3326" max="3326" width="6.85546875" style="68" customWidth="1"/>
    <col min="3327" max="3550" width="5.7109375" style="68"/>
    <col min="3551" max="3551" width="1.5703125" style="68" customWidth="1"/>
    <col min="3552" max="3552" width="15.7109375" style="68" customWidth="1"/>
    <col min="3553" max="3553" width="10.28515625" style="68" customWidth="1"/>
    <col min="3554" max="3580" width="7.140625" style="68" customWidth="1"/>
    <col min="3581" max="3581" width="5.7109375" style="68"/>
    <col min="3582" max="3582" width="6.85546875" style="68" customWidth="1"/>
    <col min="3583" max="3806" width="5.7109375" style="68"/>
    <col min="3807" max="3807" width="1.5703125" style="68" customWidth="1"/>
    <col min="3808" max="3808" width="15.7109375" style="68" customWidth="1"/>
    <col min="3809" max="3809" width="10.28515625" style="68" customWidth="1"/>
    <col min="3810" max="3836" width="7.140625" style="68" customWidth="1"/>
    <col min="3837" max="3837" width="5.7109375" style="68"/>
    <col min="3838" max="3838" width="6.85546875" style="68" customWidth="1"/>
    <col min="3839" max="4062" width="5.7109375" style="68"/>
    <col min="4063" max="4063" width="1.5703125" style="68" customWidth="1"/>
    <col min="4064" max="4064" width="15.7109375" style="68" customWidth="1"/>
    <col min="4065" max="4065" width="10.28515625" style="68" customWidth="1"/>
    <col min="4066" max="4092" width="7.140625" style="68" customWidth="1"/>
    <col min="4093" max="4093" width="5.7109375" style="68"/>
    <col min="4094" max="4094" width="6.85546875" style="68" customWidth="1"/>
    <col min="4095" max="4318" width="5.7109375" style="68"/>
    <col min="4319" max="4319" width="1.5703125" style="68" customWidth="1"/>
    <col min="4320" max="4320" width="15.7109375" style="68" customWidth="1"/>
    <col min="4321" max="4321" width="10.28515625" style="68" customWidth="1"/>
    <col min="4322" max="4348" width="7.140625" style="68" customWidth="1"/>
    <col min="4349" max="4349" width="5.7109375" style="68"/>
    <col min="4350" max="4350" width="6.85546875" style="68" customWidth="1"/>
    <col min="4351" max="4574" width="5.7109375" style="68"/>
    <col min="4575" max="4575" width="1.5703125" style="68" customWidth="1"/>
    <col min="4576" max="4576" width="15.7109375" style="68" customWidth="1"/>
    <col min="4577" max="4577" width="10.28515625" style="68" customWidth="1"/>
    <col min="4578" max="4604" width="7.140625" style="68" customWidth="1"/>
    <col min="4605" max="4605" width="5.7109375" style="68"/>
    <col min="4606" max="4606" width="6.85546875" style="68" customWidth="1"/>
    <col min="4607" max="4830" width="5.7109375" style="68"/>
    <col min="4831" max="4831" width="1.5703125" style="68" customWidth="1"/>
    <col min="4832" max="4832" width="15.7109375" style="68" customWidth="1"/>
    <col min="4833" max="4833" width="10.28515625" style="68" customWidth="1"/>
    <col min="4834" max="4860" width="7.140625" style="68" customWidth="1"/>
    <col min="4861" max="4861" width="5.7109375" style="68"/>
    <col min="4862" max="4862" width="6.85546875" style="68" customWidth="1"/>
    <col min="4863" max="5086" width="5.7109375" style="68"/>
    <col min="5087" max="5087" width="1.5703125" style="68" customWidth="1"/>
    <col min="5088" max="5088" width="15.7109375" style="68" customWidth="1"/>
    <col min="5089" max="5089" width="10.28515625" style="68" customWidth="1"/>
    <col min="5090" max="5116" width="7.140625" style="68" customWidth="1"/>
    <col min="5117" max="5117" width="5.7109375" style="68"/>
    <col min="5118" max="5118" width="6.85546875" style="68" customWidth="1"/>
    <col min="5119" max="5342" width="5.7109375" style="68"/>
    <col min="5343" max="5343" width="1.5703125" style="68" customWidth="1"/>
    <col min="5344" max="5344" width="15.7109375" style="68" customWidth="1"/>
    <col min="5345" max="5345" width="10.28515625" style="68" customWidth="1"/>
    <col min="5346" max="5372" width="7.140625" style="68" customWidth="1"/>
    <col min="5373" max="5373" width="5.7109375" style="68"/>
    <col min="5374" max="5374" width="6.85546875" style="68" customWidth="1"/>
    <col min="5375" max="5598" width="5.7109375" style="68"/>
    <col min="5599" max="5599" width="1.5703125" style="68" customWidth="1"/>
    <col min="5600" max="5600" width="15.7109375" style="68" customWidth="1"/>
    <col min="5601" max="5601" width="10.28515625" style="68" customWidth="1"/>
    <col min="5602" max="5628" width="7.140625" style="68" customWidth="1"/>
    <col min="5629" max="5629" width="5.7109375" style="68"/>
    <col min="5630" max="5630" width="6.85546875" style="68" customWidth="1"/>
    <col min="5631" max="5854" width="5.7109375" style="68"/>
    <col min="5855" max="5855" width="1.5703125" style="68" customWidth="1"/>
    <col min="5856" max="5856" width="15.7109375" style="68" customWidth="1"/>
    <col min="5857" max="5857" width="10.28515625" style="68" customWidth="1"/>
    <col min="5858" max="5884" width="7.140625" style="68" customWidth="1"/>
    <col min="5885" max="5885" width="5.7109375" style="68"/>
    <col min="5886" max="5886" width="6.85546875" style="68" customWidth="1"/>
    <col min="5887" max="6110" width="5.7109375" style="68"/>
    <col min="6111" max="6111" width="1.5703125" style="68" customWidth="1"/>
    <col min="6112" max="6112" width="15.7109375" style="68" customWidth="1"/>
    <col min="6113" max="6113" width="10.28515625" style="68" customWidth="1"/>
    <col min="6114" max="6140" width="7.140625" style="68" customWidth="1"/>
    <col min="6141" max="6141" width="5.7109375" style="68"/>
    <col min="6142" max="6142" width="6.85546875" style="68" customWidth="1"/>
    <col min="6143" max="6366" width="5.7109375" style="68"/>
    <col min="6367" max="6367" width="1.5703125" style="68" customWidth="1"/>
    <col min="6368" max="6368" width="15.7109375" style="68" customWidth="1"/>
    <col min="6369" max="6369" width="10.28515625" style="68" customWidth="1"/>
    <col min="6370" max="6396" width="7.140625" style="68" customWidth="1"/>
    <col min="6397" max="6397" width="5.7109375" style="68"/>
    <col min="6398" max="6398" width="6.85546875" style="68" customWidth="1"/>
    <col min="6399" max="6622" width="5.7109375" style="68"/>
    <col min="6623" max="6623" width="1.5703125" style="68" customWidth="1"/>
    <col min="6624" max="6624" width="15.7109375" style="68" customWidth="1"/>
    <col min="6625" max="6625" width="10.28515625" style="68" customWidth="1"/>
    <col min="6626" max="6652" width="7.140625" style="68" customWidth="1"/>
    <col min="6653" max="6653" width="5.7109375" style="68"/>
    <col min="6654" max="6654" width="6.85546875" style="68" customWidth="1"/>
    <col min="6655" max="6878" width="5.7109375" style="68"/>
    <col min="6879" max="6879" width="1.5703125" style="68" customWidth="1"/>
    <col min="6880" max="6880" width="15.7109375" style="68" customWidth="1"/>
    <col min="6881" max="6881" width="10.28515625" style="68" customWidth="1"/>
    <col min="6882" max="6908" width="7.140625" style="68" customWidth="1"/>
    <col min="6909" max="6909" width="5.7109375" style="68"/>
    <col min="6910" max="6910" width="6.85546875" style="68" customWidth="1"/>
    <col min="6911" max="7134" width="5.7109375" style="68"/>
    <col min="7135" max="7135" width="1.5703125" style="68" customWidth="1"/>
    <col min="7136" max="7136" width="15.7109375" style="68" customWidth="1"/>
    <col min="7137" max="7137" width="10.28515625" style="68" customWidth="1"/>
    <col min="7138" max="7164" width="7.140625" style="68" customWidth="1"/>
    <col min="7165" max="7165" width="5.7109375" style="68"/>
    <col min="7166" max="7166" width="6.85546875" style="68" customWidth="1"/>
    <col min="7167" max="7390" width="5.7109375" style="68"/>
    <col min="7391" max="7391" width="1.5703125" style="68" customWidth="1"/>
    <col min="7392" max="7392" width="15.7109375" style="68" customWidth="1"/>
    <col min="7393" max="7393" width="10.28515625" style="68" customWidth="1"/>
    <col min="7394" max="7420" width="7.140625" style="68" customWidth="1"/>
    <col min="7421" max="7421" width="5.7109375" style="68"/>
    <col min="7422" max="7422" width="6.85546875" style="68" customWidth="1"/>
    <col min="7423" max="7646" width="5.7109375" style="68"/>
    <col min="7647" max="7647" width="1.5703125" style="68" customWidth="1"/>
    <col min="7648" max="7648" width="15.7109375" style="68" customWidth="1"/>
    <col min="7649" max="7649" width="10.28515625" style="68" customWidth="1"/>
    <col min="7650" max="7676" width="7.140625" style="68" customWidth="1"/>
    <col min="7677" max="7677" width="5.7109375" style="68"/>
    <col min="7678" max="7678" width="6.85546875" style="68" customWidth="1"/>
    <col min="7679" max="7902" width="5.7109375" style="68"/>
    <col min="7903" max="7903" width="1.5703125" style="68" customWidth="1"/>
    <col min="7904" max="7904" width="15.7109375" style="68" customWidth="1"/>
    <col min="7905" max="7905" width="10.28515625" style="68" customWidth="1"/>
    <col min="7906" max="7932" width="7.140625" style="68" customWidth="1"/>
    <col min="7933" max="7933" width="5.7109375" style="68"/>
    <col min="7934" max="7934" width="6.85546875" style="68" customWidth="1"/>
    <col min="7935" max="8158" width="5.7109375" style="68"/>
    <col min="8159" max="8159" width="1.5703125" style="68" customWidth="1"/>
    <col min="8160" max="8160" width="15.7109375" style="68" customWidth="1"/>
    <col min="8161" max="8161" width="10.28515625" style="68" customWidth="1"/>
    <col min="8162" max="8188" width="7.140625" style="68" customWidth="1"/>
    <col min="8189" max="8189" width="5.7109375" style="68"/>
    <col min="8190" max="8190" width="6.85546875" style="68" customWidth="1"/>
    <col min="8191" max="8414" width="5.7109375" style="68"/>
    <col min="8415" max="8415" width="1.5703125" style="68" customWidth="1"/>
    <col min="8416" max="8416" width="15.7109375" style="68" customWidth="1"/>
    <col min="8417" max="8417" width="10.28515625" style="68" customWidth="1"/>
    <col min="8418" max="8444" width="7.140625" style="68" customWidth="1"/>
    <col min="8445" max="8445" width="5.7109375" style="68"/>
    <col min="8446" max="8446" width="6.85546875" style="68" customWidth="1"/>
    <col min="8447" max="8670" width="5.7109375" style="68"/>
    <col min="8671" max="8671" width="1.5703125" style="68" customWidth="1"/>
    <col min="8672" max="8672" width="15.7109375" style="68" customWidth="1"/>
    <col min="8673" max="8673" width="10.28515625" style="68" customWidth="1"/>
    <col min="8674" max="8700" width="7.140625" style="68" customWidth="1"/>
    <col min="8701" max="8701" width="5.7109375" style="68"/>
    <col min="8702" max="8702" width="6.85546875" style="68" customWidth="1"/>
    <col min="8703" max="8926" width="5.7109375" style="68"/>
    <col min="8927" max="8927" width="1.5703125" style="68" customWidth="1"/>
    <col min="8928" max="8928" width="15.7109375" style="68" customWidth="1"/>
    <col min="8929" max="8929" width="10.28515625" style="68" customWidth="1"/>
    <col min="8930" max="8956" width="7.140625" style="68" customWidth="1"/>
    <col min="8957" max="8957" width="5.7109375" style="68"/>
    <col min="8958" max="8958" width="6.85546875" style="68" customWidth="1"/>
    <col min="8959" max="9182" width="5.7109375" style="68"/>
    <col min="9183" max="9183" width="1.5703125" style="68" customWidth="1"/>
    <col min="9184" max="9184" width="15.7109375" style="68" customWidth="1"/>
    <col min="9185" max="9185" width="10.28515625" style="68" customWidth="1"/>
    <col min="9186" max="9212" width="7.140625" style="68" customWidth="1"/>
    <col min="9213" max="9213" width="5.7109375" style="68"/>
    <col min="9214" max="9214" width="6.85546875" style="68" customWidth="1"/>
    <col min="9215" max="9438" width="5.7109375" style="68"/>
    <col min="9439" max="9439" width="1.5703125" style="68" customWidth="1"/>
    <col min="9440" max="9440" width="15.7109375" style="68" customWidth="1"/>
    <col min="9441" max="9441" width="10.28515625" style="68" customWidth="1"/>
    <col min="9442" max="9468" width="7.140625" style="68" customWidth="1"/>
    <col min="9469" max="9469" width="5.7109375" style="68"/>
    <col min="9470" max="9470" width="6.85546875" style="68" customWidth="1"/>
    <col min="9471" max="9694" width="5.7109375" style="68"/>
    <col min="9695" max="9695" width="1.5703125" style="68" customWidth="1"/>
    <col min="9696" max="9696" width="15.7109375" style="68" customWidth="1"/>
    <col min="9697" max="9697" width="10.28515625" style="68" customWidth="1"/>
    <col min="9698" max="9724" width="7.140625" style="68" customWidth="1"/>
    <col min="9725" max="9725" width="5.7109375" style="68"/>
    <col min="9726" max="9726" width="6.85546875" style="68" customWidth="1"/>
    <col min="9727" max="9950" width="5.7109375" style="68"/>
    <col min="9951" max="9951" width="1.5703125" style="68" customWidth="1"/>
    <col min="9952" max="9952" width="15.7109375" style="68" customWidth="1"/>
    <col min="9953" max="9953" width="10.28515625" style="68" customWidth="1"/>
    <col min="9954" max="9980" width="7.140625" style="68" customWidth="1"/>
    <col min="9981" max="9981" width="5.7109375" style="68"/>
    <col min="9982" max="9982" width="6.85546875" style="68" customWidth="1"/>
    <col min="9983" max="10206" width="5.7109375" style="68"/>
    <col min="10207" max="10207" width="1.5703125" style="68" customWidth="1"/>
    <col min="10208" max="10208" width="15.7109375" style="68" customWidth="1"/>
    <col min="10209" max="10209" width="10.28515625" style="68" customWidth="1"/>
    <col min="10210" max="10236" width="7.140625" style="68" customWidth="1"/>
    <col min="10237" max="10237" width="5.7109375" style="68"/>
    <col min="10238" max="10238" width="6.85546875" style="68" customWidth="1"/>
    <col min="10239" max="10462" width="5.7109375" style="68"/>
    <col min="10463" max="10463" width="1.5703125" style="68" customWidth="1"/>
    <col min="10464" max="10464" width="15.7109375" style="68" customWidth="1"/>
    <col min="10465" max="10465" width="10.28515625" style="68" customWidth="1"/>
    <col min="10466" max="10492" width="7.140625" style="68" customWidth="1"/>
    <col min="10493" max="10493" width="5.7109375" style="68"/>
    <col min="10494" max="10494" width="6.85546875" style="68" customWidth="1"/>
    <col min="10495" max="10718" width="5.7109375" style="68"/>
    <col min="10719" max="10719" width="1.5703125" style="68" customWidth="1"/>
    <col min="10720" max="10720" width="15.7109375" style="68" customWidth="1"/>
    <col min="10721" max="10721" width="10.28515625" style="68" customWidth="1"/>
    <col min="10722" max="10748" width="7.140625" style="68" customWidth="1"/>
    <col min="10749" max="10749" width="5.7109375" style="68"/>
    <col min="10750" max="10750" width="6.85546875" style="68" customWidth="1"/>
    <col min="10751" max="10974" width="5.7109375" style="68"/>
    <col min="10975" max="10975" width="1.5703125" style="68" customWidth="1"/>
    <col min="10976" max="10976" width="15.7109375" style="68" customWidth="1"/>
    <col min="10977" max="10977" width="10.28515625" style="68" customWidth="1"/>
    <col min="10978" max="11004" width="7.140625" style="68" customWidth="1"/>
    <col min="11005" max="11005" width="5.7109375" style="68"/>
    <col min="11006" max="11006" width="6.85546875" style="68" customWidth="1"/>
    <col min="11007" max="11230" width="5.7109375" style="68"/>
    <col min="11231" max="11231" width="1.5703125" style="68" customWidth="1"/>
    <col min="11232" max="11232" width="15.7109375" style="68" customWidth="1"/>
    <col min="11233" max="11233" width="10.28515625" style="68" customWidth="1"/>
    <col min="11234" max="11260" width="7.140625" style="68" customWidth="1"/>
    <col min="11261" max="11261" width="5.7109375" style="68"/>
    <col min="11262" max="11262" width="6.85546875" style="68" customWidth="1"/>
    <col min="11263" max="11486" width="5.7109375" style="68"/>
    <col min="11487" max="11487" width="1.5703125" style="68" customWidth="1"/>
    <col min="11488" max="11488" width="15.7109375" style="68" customWidth="1"/>
    <col min="11489" max="11489" width="10.28515625" style="68" customWidth="1"/>
    <col min="11490" max="11516" width="7.140625" style="68" customWidth="1"/>
    <col min="11517" max="11517" width="5.7109375" style="68"/>
    <col min="11518" max="11518" width="6.85546875" style="68" customWidth="1"/>
    <col min="11519" max="11742" width="5.7109375" style="68"/>
    <col min="11743" max="11743" width="1.5703125" style="68" customWidth="1"/>
    <col min="11744" max="11744" width="15.7109375" style="68" customWidth="1"/>
    <col min="11745" max="11745" width="10.28515625" style="68" customWidth="1"/>
    <col min="11746" max="11772" width="7.140625" style="68" customWidth="1"/>
    <col min="11773" max="11773" width="5.7109375" style="68"/>
    <col min="11774" max="11774" width="6.85546875" style="68" customWidth="1"/>
    <col min="11775" max="11998" width="5.7109375" style="68"/>
    <col min="11999" max="11999" width="1.5703125" style="68" customWidth="1"/>
    <col min="12000" max="12000" width="15.7109375" style="68" customWidth="1"/>
    <col min="12001" max="12001" width="10.28515625" style="68" customWidth="1"/>
    <col min="12002" max="12028" width="7.140625" style="68" customWidth="1"/>
    <col min="12029" max="12029" width="5.7109375" style="68"/>
    <col min="12030" max="12030" width="6.85546875" style="68" customWidth="1"/>
    <col min="12031" max="12254" width="5.7109375" style="68"/>
    <col min="12255" max="12255" width="1.5703125" style="68" customWidth="1"/>
    <col min="12256" max="12256" width="15.7109375" style="68" customWidth="1"/>
    <col min="12257" max="12257" width="10.28515625" style="68" customWidth="1"/>
    <col min="12258" max="12284" width="7.140625" style="68" customWidth="1"/>
    <col min="12285" max="12285" width="5.7109375" style="68"/>
    <col min="12286" max="12286" width="6.85546875" style="68" customWidth="1"/>
    <col min="12287" max="12510" width="5.7109375" style="68"/>
    <col min="12511" max="12511" width="1.5703125" style="68" customWidth="1"/>
    <col min="12512" max="12512" width="15.7109375" style="68" customWidth="1"/>
    <col min="12513" max="12513" width="10.28515625" style="68" customWidth="1"/>
    <col min="12514" max="12540" width="7.140625" style="68" customWidth="1"/>
    <col min="12541" max="12541" width="5.7109375" style="68"/>
    <col min="12542" max="12542" width="6.85546875" style="68" customWidth="1"/>
    <col min="12543" max="12766" width="5.7109375" style="68"/>
    <col min="12767" max="12767" width="1.5703125" style="68" customWidth="1"/>
    <col min="12768" max="12768" width="15.7109375" style="68" customWidth="1"/>
    <col min="12769" max="12769" width="10.28515625" style="68" customWidth="1"/>
    <col min="12770" max="12796" width="7.140625" style="68" customWidth="1"/>
    <col min="12797" max="12797" width="5.7109375" style="68"/>
    <col min="12798" max="12798" width="6.85546875" style="68" customWidth="1"/>
    <col min="12799" max="13022" width="5.7109375" style="68"/>
    <col min="13023" max="13023" width="1.5703125" style="68" customWidth="1"/>
    <col min="13024" max="13024" width="15.7109375" style="68" customWidth="1"/>
    <col min="13025" max="13025" width="10.28515625" style="68" customWidth="1"/>
    <col min="13026" max="13052" width="7.140625" style="68" customWidth="1"/>
    <col min="13053" max="13053" width="5.7109375" style="68"/>
    <col min="13054" max="13054" width="6.85546875" style="68" customWidth="1"/>
    <col min="13055" max="13278" width="5.7109375" style="68"/>
    <col min="13279" max="13279" width="1.5703125" style="68" customWidth="1"/>
    <col min="13280" max="13280" width="15.7109375" style="68" customWidth="1"/>
    <col min="13281" max="13281" width="10.28515625" style="68" customWidth="1"/>
    <col min="13282" max="13308" width="7.140625" style="68" customWidth="1"/>
    <col min="13309" max="13309" width="5.7109375" style="68"/>
    <col min="13310" max="13310" width="6.85546875" style="68" customWidth="1"/>
    <col min="13311" max="13534" width="5.7109375" style="68"/>
    <col min="13535" max="13535" width="1.5703125" style="68" customWidth="1"/>
    <col min="13536" max="13536" width="15.7109375" style="68" customWidth="1"/>
    <col min="13537" max="13537" width="10.28515625" style="68" customWidth="1"/>
    <col min="13538" max="13564" width="7.140625" style="68" customWidth="1"/>
    <col min="13565" max="13565" width="5.7109375" style="68"/>
    <col min="13566" max="13566" width="6.85546875" style="68" customWidth="1"/>
    <col min="13567" max="13790" width="5.7109375" style="68"/>
    <col min="13791" max="13791" width="1.5703125" style="68" customWidth="1"/>
    <col min="13792" max="13792" width="15.7109375" style="68" customWidth="1"/>
    <col min="13793" max="13793" width="10.28515625" style="68" customWidth="1"/>
    <col min="13794" max="13820" width="7.140625" style="68" customWidth="1"/>
    <col min="13821" max="13821" width="5.7109375" style="68"/>
    <col min="13822" max="13822" width="6.85546875" style="68" customWidth="1"/>
    <col min="13823" max="14046" width="5.7109375" style="68"/>
    <col min="14047" max="14047" width="1.5703125" style="68" customWidth="1"/>
    <col min="14048" max="14048" width="15.7109375" style="68" customWidth="1"/>
    <col min="14049" max="14049" width="10.28515625" style="68" customWidth="1"/>
    <col min="14050" max="14076" width="7.140625" style="68" customWidth="1"/>
    <col min="14077" max="14077" width="5.7109375" style="68"/>
    <col min="14078" max="14078" width="6.85546875" style="68" customWidth="1"/>
    <col min="14079" max="14302" width="5.7109375" style="68"/>
    <col min="14303" max="14303" width="1.5703125" style="68" customWidth="1"/>
    <col min="14304" max="14304" width="15.7109375" style="68" customWidth="1"/>
    <col min="14305" max="14305" width="10.28515625" style="68" customWidth="1"/>
    <col min="14306" max="14332" width="7.140625" style="68" customWidth="1"/>
    <col min="14333" max="14333" width="5.7109375" style="68"/>
    <col min="14334" max="14334" width="6.85546875" style="68" customWidth="1"/>
    <col min="14335" max="14558" width="5.7109375" style="68"/>
    <col min="14559" max="14559" width="1.5703125" style="68" customWidth="1"/>
    <col min="14560" max="14560" width="15.7109375" style="68" customWidth="1"/>
    <col min="14561" max="14561" width="10.28515625" style="68" customWidth="1"/>
    <col min="14562" max="14588" width="7.140625" style="68" customWidth="1"/>
    <col min="14589" max="14589" width="5.7109375" style="68"/>
    <col min="14590" max="14590" width="6.85546875" style="68" customWidth="1"/>
    <col min="14591" max="14814" width="5.7109375" style="68"/>
    <col min="14815" max="14815" width="1.5703125" style="68" customWidth="1"/>
    <col min="14816" max="14816" width="15.7109375" style="68" customWidth="1"/>
    <col min="14817" max="14817" width="10.28515625" style="68" customWidth="1"/>
    <col min="14818" max="14844" width="7.140625" style="68" customWidth="1"/>
    <col min="14845" max="14845" width="5.7109375" style="68"/>
    <col min="14846" max="14846" width="6.85546875" style="68" customWidth="1"/>
    <col min="14847" max="15070" width="5.7109375" style="68"/>
    <col min="15071" max="15071" width="1.5703125" style="68" customWidth="1"/>
    <col min="15072" max="15072" width="15.7109375" style="68" customWidth="1"/>
    <col min="15073" max="15073" width="10.28515625" style="68" customWidth="1"/>
    <col min="15074" max="15100" width="7.140625" style="68" customWidth="1"/>
    <col min="15101" max="15101" width="5.7109375" style="68"/>
    <col min="15102" max="15102" width="6.85546875" style="68" customWidth="1"/>
    <col min="15103" max="15326" width="5.7109375" style="68"/>
    <col min="15327" max="15327" width="1.5703125" style="68" customWidth="1"/>
    <col min="15328" max="15328" width="15.7109375" style="68" customWidth="1"/>
    <col min="15329" max="15329" width="10.28515625" style="68" customWidth="1"/>
    <col min="15330" max="15356" width="7.140625" style="68" customWidth="1"/>
    <col min="15357" max="15357" width="5.7109375" style="68"/>
    <col min="15358" max="15358" width="6.85546875" style="68" customWidth="1"/>
    <col min="15359" max="15582" width="5.7109375" style="68"/>
    <col min="15583" max="15583" width="1.5703125" style="68" customWidth="1"/>
    <col min="15584" max="15584" width="15.7109375" style="68" customWidth="1"/>
    <col min="15585" max="15585" width="10.28515625" style="68" customWidth="1"/>
    <col min="15586" max="15612" width="7.140625" style="68" customWidth="1"/>
    <col min="15613" max="15613" width="5.7109375" style="68"/>
    <col min="15614" max="15614" width="6.85546875" style="68" customWidth="1"/>
    <col min="15615" max="15838" width="5.7109375" style="68"/>
    <col min="15839" max="15839" width="1.5703125" style="68" customWidth="1"/>
    <col min="15840" max="15840" width="15.7109375" style="68" customWidth="1"/>
    <col min="15841" max="15841" width="10.28515625" style="68" customWidth="1"/>
    <col min="15842" max="15868" width="7.140625" style="68" customWidth="1"/>
    <col min="15869" max="15869" width="5.7109375" style="68"/>
    <col min="15870" max="15870" width="6.85546875" style="68" customWidth="1"/>
    <col min="15871" max="16094" width="5.7109375" style="68"/>
    <col min="16095" max="16095" width="1.5703125" style="68" customWidth="1"/>
    <col min="16096" max="16096" width="15.7109375" style="68" customWidth="1"/>
    <col min="16097" max="16097" width="10.28515625" style="68" customWidth="1"/>
    <col min="16098" max="16124" width="7.140625" style="68" customWidth="1"/>
    <col min="16125" max="16125" width="5.7109375" style="68"/>
    <col min="16126" max="16126" width="6.85546875" style="68" customWidth="1"/>
    <col min="16127" max="16384" width="5.7109375" style="68"/>
  </cols>
  <sheetData>
    <row r="1" spans="1:40" ht="17.100000000000001" customHeight="1" x14ac:dyDescent="0.2">
      <c r="A1" s="826" t="s">
        <v>843</v>
      </c>
      <c r="B1" s="826"/>
      <c r="C1" s="826"/>
      <c r="D1" s="826"/>
      <c r="E1" s="826"/>
      <c r="F1" s="826"/>
      <c r="G1" s="826"/>
      <c r="H1" s="826"/>
      <c r="I1" s="826"/>
      <c r="J1" s="826"/>
      <c r="K1" s="826"/>
      <c r="L1" s="826"/>
      <c r="M1" s="826"/>
      <c r="N1" s="826"/>
      <c r="O1" s="826"/>
      <c r="P1" s="826"/>
      <c r="Q1" s="826"/>
      <c r="R1" s="826"/>
      <c r="S1" s="826"/>
      <c r="T1" s="826"/>
      <c r="U1" s="826"/>
      <c r="V1" s="826"/>
      <c r="W1" s="826"/>
      <c r="X1" s="826"/>
      <c r="Y1" s="826"/>
      <c r="Z1" s="826"/>
      <c r="AA1" s="826"/>
      <c r="AB1" s="826"/>
      <c r="AC1" s="826"/>
      <c r="AD1" s="826"/>
      <c r="AE1" s="826"/>
      <c r="AF1" s="826"/>
      <c r="AG1" s="826"/>
      <c r="AH1" s="826"/>
      <c r="AI1" s="826"/>
      <c r="AJ1" s="826"/>
      <c r="AK1" s="826"/>
      <c r="AL1" s="826"/>
      <c r="AM1" s="826"/>
      <c r="AN1" s="28" t="s">
        <v>101</v>
      </c>
    </row>
    <row r="2" spans="1:40" s="69" customFormat="1" ht="30" customHeight="1" x14ac:dyDescent="0.2">
      <c r="A2" s="829" t="s">
        <v>226</v>
      </c>
      <c r="B2" s="829"/>
      <c r="C2" s="342" t="s">
        <v>16</v>
      </c>
      <c r="D2" s="342" t="s">
        <v>17</v>
      </c>
      <c r="E2" s="342" t="s">
        <v>18</v>
      </c>
      <c r="F2" s="342" t="s">
        <v>19</v>
      </c>
      <c r="G2" s="342" t="s">
        <v>20</v>
      </c>
      <c r="H2" s="342" t="s">
        <v>21</v>
      </c>
      <c r="I2" s="342" t="s">
        <v>22</v>
      </c>
      <c r="J2" s="342" t="s">
        <v>23</v>
      </c>
      <c r="K2" s="342" t="s">
        <v>24</v>
      </c>
      <c r="L2" s="342" t="s">
        <v>25</v>
      </c>
      <c r="M2" s="342" t="s">
        <v>26</v>
      </c>
      <c r="N2" s="342" t="s">
        <v>27</v>
      </c>
      <c r="O2" s="342" t="s">
        <v>28</v>
      </c>
      <c r="P2" s="342" t="s">
        <v>29</v>
      </c>
      <c r="Q2" s="342" t="s">
        <v>30</v>
      </c>
      <c r="R2" s="342" t="s">
        <v>31</v>
      </c>
      <c r="S2" s="342" t="s">
        <v>32</v>
      </c>
      <c r="T2" s="342" t="s">
        <v>33</v>
      </c>
      <c r="U2" s="342" t="s">
        <v>34</v>
      </c>
      <c r="V2" s="342" t="s">
        <v>35</v>
      </c>
      <c r="W2" s="342" t="s">
        <v>36</v>
      </c>
      <c r="X2" s="342" t="s">
        <v>37</v>
      </c>
      <c r="Y2" s="342" t="s">
        <v>38</v>
      </c>
      <c r="Z2" s="342" t="s">
        <v>39</v>
      </c>
      <c r="AA2" s="342" t="s">
        <v>40</v>
      </c>
      <c r="AB2" s="342" t="s">
        <v>41</v>
      </c>
      <c r="AC2" s="342" t="s">
        <v>42</v>
      </c>
      <c r="AD2" s="342" t="s">
        <v>227</v>
      </c>
      <c r="AE2" s="342" t="s">
        <v>44</v>
      </c>
      <c r="AF2" s="342" t="s">
        <v>83</v>
      </c>
      <c r="AG2" s="342" t="s">
        <v>185</v>
      </c>
      <c r="AH2" s="342" t="s">
        <v>47</v>
      </c>
      <c r="AI2" s="342" t="s">
        <v>186</v>
      </c>
      <c r="AJ2" s="342" t="s">
        <v>103</v>
      </c>
      <c r="AK2" s="342" t="s">
        <v>50</v>
      </c>
      <c r="AL2" s="342" t="s">
        <v>51</v>
      </c>
      <c r="AM2" s="342" t="s">
        <v>52</v>
      </c>
      <c r="AN2" s="28" t="s">
        <v>645</v>
      </c>
    </row>
    <row r="3" spans="1:40" x14ac:dyDescent="0.2">
      <c r="A3" s="624"/>
      <c r="B3" s="620" t="s">
        <v>228</v>
      </c>
      <c r="C3" s="621">
        <v>0.187</v>
      </c>
      <c r="D3" s="621">
        <v>0.185</v>
      </c>
      <c r="E3" s="621">
        <v>0.19700000000000001</v>
      </c>
      <c r="F3" s="621">
        <v>0.21099999999999999</v>
      </c>
      <c r="G3" s="621">
        <v>0.22600000000000001</v>
      </c>
      <c r="H3" s="621">
        <v>0.24299999999999999</v>
      </c>
      <c r="I3" s="621">
        <v>0.25700000000000001</v>
      </c>
      <c r="J3" s="621">
        <v>0.3</v>
      </c>
      <c r="K3" s="621">
        <v>0.32700000000000001</v>
      </c>
      <c r="L3" s="621">
        <v>0.32700000000000001</v>
      </c>
      <c r="M3" s="621">
        <v>0.33</v>
      </c>
      <c r="N3" s="621">
        <v>0.32800000000000001</v>
      </c>
      <c r="O3" s="621">
        <v>0.32400000000000001</v>
      </c>
      <c r="P3" s="621">
        <v>0.33400000000000002</v>
      </c>
      <c r="Q3" s="621">
        <v>0.33700000000000002</v>
      </c>
      <c r="R3" s="621">
        <v>0.35</v>
      </c>
      <c r="S3" s="621">
        <v>0.34699999999999998</v>
      </c>
      <c r="T3" s="621">
        <v>0.32800000000000001</v>
      </c>
      <c r="U3" s="621">
        <v>0.32400000000000001</v>
      </c>
      <c r="V3" s="621">
        <v>0.32700000000000001</v>
      </c>
      <c r="W3" s="621">
        <v>0.309</v>
      </c>
      <c r="X3" s="621">
        <f>'[5]2007-08'!B41</f>
        <v>0.32833293746744768</v>
      </c>
      <c r="Y3" s="621">
        <f>'[5]2008-09'!B40</f>
        <v>0.33606848519857824</v>
      </c>
      <c r="Z3" s="621">
        <f>'[5]2009-10'!B40</f>
        <v>0.34963000165681596</v>
      </c>
      <c r="AA3" s="621">
        <f>'[5]2010-11'!B31</f>
        <v>0.35414295786732858</v>
      </c>
      <c r="AB3" s="621">
        <f>'[5]2011-12'!B32</f>
        <v>0.37124452337355318</v>
      </c>
      <c r="AC3" s="621">
        <v>0.36754002872054015</v>
      </c>
      <c r="AD3" s="621">
        <v>0.36337933801925754</v>
      </c>
      <c r="AE3" s="388">
        <v>0.35486549297078185</v>
      </c>
      <c r="AF3" s="388">
        <v>0.34067629637220426</v>
      </c>
      <c r="AG3" s="388">
        <v>0.3382969108243109</v>
      </c>
      <c r="AH3" s="622">
        <v>0.33320403832019335</v>
      </c>
      <c r="AI3" s="622">
        <v>0.32434881638111163</v>
      </c>
      <c r="AJ3" s="622">
        <v>0.32793737449499466</v>
      </c>
      <c r="AK3" s="622">
        <v>0.29663557246308714</v>
      </c>
      <c r="AL3" s="622">
        <v>0.29149314241128416</v>
      </c>
      <c r="AM3" s="622">
        <v>0.29542357245846373</v>
      </c>
    </row>
    <row r="4" spans="1:40" x14ac:dyDescent="0.2">
      <c r="A4" s="624"/>
      <c r="B4" s="620" t="s">
        <v>229</v>
      </c>
      <c r="C4" s="621">
        <v>0.35699999999999998</v>
      </c>
      <c r="D4" s="621">
        <v>0.34799999999999998</v>
      </c>
      <c r="E4" s="621">
        <v>0.35599999999999998</v>
      </c>
      <c r="F4" s="621">
        <v>0.35799999999999998</v>
      </c>
      <c r="G4" s="621">
        <v>0.35499999999999998</v>
      </c>
      <c r="H4" s="621">
        <v>0.35499999999999998</v>
      </c>
      <c r="I4" s="621">
        <v>0.36299999999999999</v>
      </c>
      <c r="J4" s="621">
        <v>0.35899999999999999</v>
      </c>
      <c r="K4" s="621">
        <v>0.35099999999999998</v>
      </c>
      <c r="L4" s="621">
        <v>0.36</v>
      </c>
      <c r="M4" s="621">
        <v>0.36</v>
      </c>
      <c r="N4" s="621">
        <v>0.36399999999999999</v>
      </c>
      <c r="O4" s="621">
        <v>0.36399999999999999</v>
      </c>
      <c r="P4" s="621">
        <v>0.34799999999999998</v>
      </c>
      <c r="Q4" s="621">
        <v>0.34399999999999997</v>
      </c>
      <c r="R4" s="621">
        <v>0.33</v>
      </c>
      <c r="S4" s="621">
        <v>0.33</v>
      </c>
      <c r="T4" s="621">
        <v>0.34</v>
      </c>
      <c r="U4" s="621">
        <v>0.33600000000000002</v>
      </c>
      <c r="V4" s="621">
        <v>0.33600000000000002</v>
      </c>
      <c r="W4" s="621">
        <v>0.33700000000000002</v>
      </c>
      <c r="X4" s="621">
        <f>'[5]2007-08'!B42</f>
        <v>0.30669139270322715</v>
      </c>
      <c r="Y4" s="621">
        <f>'[5]2008-09'!B41</f>
        <v>0.28299674625065474</v>
      </c>
      <c r="Z4" s="621">
        <f>'[5]2009-10'!B41</f>
        <v>0.26688583499278984</v>
      </c>
      <c r="AA4" s="621">
        <f>'[5]2010-11'!B32</f>
        <v>0.26611250850314666</v>
      </c>
      <c r="AB4" s="621">
        <f>'[5]2011-12'!B33</f>
        <v>0.27803570070864625</v>
      </c>
      <c r="AC4" s="621">
        <v>0.28763920121019643</v>
      </c>
      <c r="AD4" s="621">
        <v>0.29697976104122431</v>
      </c>
      <c r="AE4" s="388">
        <v>0.31338076606028409</v>
      </c>
      <c r="AF4" s="388">
        <v>0.33485365021351521</v>
      </c>
      <c r="AG4" s="388">
        <v>0.35092672564801169</v>
      </c>
      <c r="AH4" s="622">
        <v>0.36393187938588833</v>
      </c>
      <c r="AI4" s="622">
        <v>0.37283540946226867</v>
      </c>
      <c r="AJ4" s="622">
        <v>0.37002805513556125</v>
      </c>
      <c r="AK4" s="622">
        <v>0.38440467483221935</v>
      </c>
      <c r="AL4" s="622">
        <v>0.38587873438978731</v>
      </c>
      <c r="AM4" s="622">
        <v>0.37727209153516317</v>
      </c>
    </row>
    <row r="5" spans="1:40" x14ac:dyDescent="0.2">
      <c r="A5" s="624"/>
      <c r="B5" s="620" t="s">
        <v>230</v>
      </c>
      <c r="C5" s="621">
        <v>0.20799999999999999</v>
      </c>
      <c r="D5" s="621">
        <v>0.20100000000000001</v>
      </c>
      <c r="E5" s="621">
        <v>0.20200000000000001</v>
      </c>
      <c r="F5" s="621">
        <v>0.2</v>
      </c>
      <c r="G5" s="621">
        <v>0.19800000000000001</v>
      </c>
      <c r="H5" s="621">
        <v>0.19600000000000001</v>
      </c>
      <c r="I5" s="621">
        <v>0.19500000000000001</v>
      </c>
      <c r="J5" s="621">
        <v>0.188</v>
      </c>
      <c r="K5" s="621">
        <v>0.19</v>
      </c>
      <c r="L5" s="621">
        <v>0.188</v>
      </c>
      <c r="M5" s="621">
        <v>0.185</v>
      </c>
      <c r="N5" s="621">
        <v>0.186</v>
      </c>
      <c r="O5" s="621">
        <v>0.186</v>
      </c>
      <c r="P5" s="621">
        <v>0.186</v>
      </c>
      <c r="Q5" s="621">
        <v>0.183</v>
      </c>
      <c r="R5" s="621">
        <v>0.17899999999999999</v>
      </c>
      <c r="S5" s="621">
        <v>0.16900000000000001</v>
      </c>
      <c r="T5" s="621">
        <v>0.16700000000000001</v>
      </c>
      <c r="U5" s="621">
        <v>0.16300000000000001</v>
      </c>
      <c r="V5" s="621">
        <v>0.161</v>
      </c>
      <c r="W5" s="621">
        <v>0.16</v>
      </c>
      <c r="X5" s="621">
        <f>'[5]2007-08'!B43</f>
        <v>0.15449616779376535</v>
      </c>
      <c r="Y5" s="621">
        <f>'[5]2008-09'!B42</f>
        <v>0.14401595157022212</v>
      </c>
      <c r="Z5" s="621">
        <f>'[5]2009-10'!B42</f>
        <v>0.13183333993236729</v>
      </c>
      <c r="AA5" s="621">
        <f>'[5]2010-11'!B33</f>
        <v>0.12931985104594043</v>
      </c>
      <c r="AB5" s="621">
        <f>'[5]2011-12'!B34</f>
        <v>0.13689623905825171</v>
      </c>
      <c r="AC5" s="621">
        <v>0.13946492615042155</v>
      </c>
      <c r="AD5" s="621">
        <v>0.14369146701042032</v>
      </c>
      <c r="AE5" s="388">
        <v>0.14785869131821314</v>
      </c>
      <c r="AF5" s="388">
        <v>0.16078704098032132</v>
      </c>
      <c r="AG5" s="388">
        <v>0.1639031147310408</v>
      </c>
      <c r="AH5" s="622">
        <v>0.16811935887117532</v>
      </c>
      <c r="AI5" s="622">
        <v>0.17105578442831534</v>
      </c>
      <c r="AJ5" s="622">
        <v>0.16849137021859109</v>
      </c>
      <c r="AK5" s="622">
        <v>0.17409711563879443</v>
      </c>
      <c r="AL5" s="622">
        <v>0.17367090480036967</v>
      </c>
      <c r="AM5" s="622">
        <v>0.176662746672198</v>
      </c>
    </row>
    <row r="6" spans="1:40" x14ac:dyDescent="0.2">
      <c r="A6" s="624"/>
      <c r="B6" s="620" t="s">
        <v>231</v>
      </c>
      <c r="C6" s="621">
        <v>0.248</v>
      </c>
      <c r="D6" s="621">
        <v>0.26600000000000001</v>
      </c>
      <c r="E6" s="621">
        <v>0.245</v>
      </c>
      <c r="F6" s="621">
        <v>0.23100000000000001</v>
      </c>
      <c r="G6" s="621">
        <v>0.221</v>
      </c>
      <c r="H6" s="621">
        <v>0.20699999999999999</v>
      </c>
      <c r="I6" s="621">
        <v>0.185</v>
      </c>
      <c r="J6" s="621">
        <v>0.153</v>
      </c>
      <c r="K6" s="621">
        <v>0.13200000000000001</v>
      </c>
      <c r="L6" s="621">
        <v>0.125</v>
      </c>
      <c r="M6" s="621">
        <v>0.125</v>
      </c>
      <c r="N6" s="621">
        <v>0.122</v>
      </c>
      <c r="O6" s="621">
        <v>0.125</v>
      </c>
      <c r="P6" s="621">
        <v>0.13100000000000001</v>
      </c>
      <c r="Q6" s="621">
        <v>0.13600000000000001</v>
      </c>
      <c r="R6" s="621">
        <v>0.14199999999999999</v>
      </c>
      <c r="S6" s="621">
        <v>0.154</v>
      </c>
      <c r="T6" s="621">
        <v>0.16500000000000001</v>
      </c>
      <c r="U6" s="621">
        <v>0.17699999999999999</v>
      </c>
      <c r="V6" s="621">
        <v>0.186</v>
      </c>
      <c r="W6" s="621">
        <v>0.19400000000000001</v>
      </c>
      <c r="X6" s="621">
        <f>'[5]2007-08'!B44</f>
        <v>0.2104795020355596</v>
      </c>
      <c r="Y6" s="621">
        <f>'[5]2008-09'!B43</f>
        <v>0.23691881698054479</v>
      </c>
      <c r="Z6" s="621">
        <f>'[5]2009-10'!B43</f>
        <v>0.25165082341802686</v>
      </c>
      <c r="AA6" s="621">
        <f>'[5]2010-11'!B34</f>
        <v>0.25042468258358436</v>
      </c>
      <c r="AB6" s="621">
        <f>'[5]2011-12'!B35</f>
        <v>0.21382353685954883</v>
      </c>
      <c r="AC6" s="621">
        <v>0.20535584391884185</v>
      </c>
      <c r="AD6" s="621">
        <v>0.19594943392909797</v>
      </c>
      <c r="AE6" s="388">
        <v>0.18389504965072087</v>
      </c>
      <c r="AF6" s="388">
        <v>0.16368301243395919</v>
      </c>
      <c r="AG6" s="388">
        <v>0.14687324879663669</v>
      </c>
      <c r="AH6" s="622">
        <v>0.13474472342274296</v>
      </c>
      <c r="AI6" s="622">
        <v>0.13175998972830433</v>
      </c>
      <c r="AJ6" s="622">
        <v>0.13354320015085308</v>
      </c>
      <c r="AK6" s="622">
        <v>0.144862637065899</v>
      </c>
      <c r="AL6" s="622">
        <v>0.1489572183985588</v>
      </c>
      <c r="AM6" s="622">
        <v>0.1506415893341751</v>
      </c>
    </row>
    <row r="7" spans="1:40" s="69" customFormat="1" ht="15.75" customHeight="1" x14ac:dyDescent="0.2">
      <c r="A7" s="830" t="s">
        <v>232</v>
      </c>
      <c r="B7" s="830"/>
      <c r="C7" s="319"/>
      <c r="D7" s="319"/>
      <c r="E7" s="319"/>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07"/>
      <c r="AF7" s="307"/>
      <c r="AG7" s="307"/>
      <c r="AH7" s="307"/>
      <c r="AI7" s="307"/>
      <c r="AJ7" s="307"/>
      <c r="AK7" s="307"/>
      <c r="AL7" s="308"/>
      <c r="AM7" s="308"/>
    </row>
    <row r="8" spans="1:40" x14ac:dyDescent="0.2">
      <c r="A8" s="624"/>
      <c r="B8" s="620" t="s">
        <v>228</v>
      </c>
      <c r="C8" s="623" t="s">
        <v>193</v>
      </c>
      <c r="D8" s="623" t="s">
        <v>193</v>
      </c>
      <c r="E8" s="623" t="s">
        <v>193</v>
      </c>
      <c r="F8" s="623" t="s">
        <v>193</v>
      </c>
      <c r="G8" s="623" t="s">
        <v>193</v>
      </c>
      <c r="H8" s="623" t="s">
        <v>193</v>
      </c>
      <c r="I8" s="623" t="s">
        <v>193</v>
      </c>
      <c r="J8" s="623" t="s">
        <v>193</v>
      </c>
      <c r="K8" s="623" t="s">
        <v>193</v>
      </c>
      <c r="L8" s="623" t="s">
        <v>193</v>
      </c>
      <c r="M8" s="623" t="s">
        <v>193</v>
      </c>
      <c r="N8" s="623" t="s">
        <v>193</v>
      </c>
      <c r="O8" s="621">
        <v>0.16800000000000001</v>
      </c>
      <c r="P8" s="621">
        <v>0.16700000000000001</v>
      </c>
      <c r="Q8" s="621">
        <v>0.16800000000000001</v>
      </c>
      <c r="R8" s="621">
        <v>0.17199999999999999</v>
      </c>
      <c r="S8" s="621">
        <v>0.17199999999999999</v>
      </c>
      <c r="T8" s="621">
        <v>0.17</v>
      </c>
      <c r="U8" s="621">
        <v>0.16700000000000001</v>
      </c>
      <c r="V8" s="621">
        <v>0.16800000000000001</v>
      </c>
      <c r="W8" s="621">
        <v>0.16200000000000001</v>
      </c>
      <c r="X8" s="621">
        <f>'[5]2007-08'!AQ41</f>
        <v>0.16931464964806026</v>
      </c>
      <c r="Y8" s="621">
        <f>'[5]2008-09'!AQ40</f>
        <v>0.17805114188614557</v>
      </c>
      <c r="Z8" s="621">
        <f>'[5]2009-10'!AQ40</f>
        <v>0.18004053992266</v>
      </c>
      <c r="AA8" s="621">
        <v>0.18634569920543956</v>
      </c>
      <c r="AB8" s="621">
        <v>0.21475548974242534</v>
      </c>
      <c r="AC8" s="621">
        <v>0.22982505880479828</v>
      </c>
      <c r="AD8" s="621">
        <v>0.23245899058134434</v>
      </c>
      <c r="AE8" s="388">
        <v>0.24154898169724701</v>
      </c>
      <c r="AF8" s="388">
        <v>0.24220940355380391</v>
      </c>
      <c r="AG8" s="388">
        <v>0.24229826695968343</v>
      </c>
      <c r="AH8" s="622">
        <v>0.24098097701360818</v>
      </c>
      <c r="AI8" s="622">
        <v>0.24631976223368934</v>
      </c>
      <c r="AJ8" s="622">
        <v>0.24273846027106497</v>
      </c>
      <c r="AK8" s="622">
        <v>0.24212472971803997</v>
      </c>
      <c r="AL8" s="622">
        <v>0.24213807899615086</v>
      </c>
      <c r="AM8" s="622">
        <v>0.23406682049418262</v>
      </c>
    </row>
    <row r="9" spans="1:40" x14ac:dyDescent="0.2">
      <c r="A9" s="624"/>
      <c r="B9" s="620" t="s">
        <v>229</v>
      </c>
      <c r="C9" s="623" t="s">
        <v>193</v>
      </c>
      <c r="D9" s="623" t="s">
        <v>193</v>
      </c>
      <c r="E9" s="623" t="s">
        <v>193</v>
      </c>
      <c r="F9" s="623" t="s">
        <v>193</v>
      </c>
      <c r="G9" s="623" t="s">
        <v>193</v>
      </c>
      <c r="H9" s="623" t="s">
        <v>193</v>
      </c>
      <c r="I9" s="623" t="s">
        <v>193</v>
      </c>
      <c r="J9" s="623" t="s">
        <v>193</v>
      </c>
      <c r="K9" s="623" t="s">
        <v>193</v>
      </c>
      <c r="L9" s="623" t="s">
        <v>193</v>
      </c>
      <c r="M9" s="623" t="s">
        <v>193</v>
      </c>
      <c r="N9" s="623" t="s">
        <v>193</v>
      </c>
      <c r="O9" s="621">
        <v>0.35399999999999998</v>
      </c>
      <c r="P9" s="621">
        <v>0.35</v>
      </c>
      <c r="Q9" s="621">
        <v>0.34100000000000003</v>
      </c>
      <c r="R9" s="621">
        <v>0.32600000000000001</v>
      </c>
      <c r="S9" s="621">
        <v>0.31900000000000001</v>
      </c>
      <c r="T9" s="621">
        <v>0.308</v>
      </c>
      <c r="U9" s="621">
        <v>0.308</v>
      </c>
      <c r="V9" s="621">
        <v>0.31</v>
      </c>
      <c r="W9" s="621">
        <v>0.312</v>
      </c>
      <c r="X9" s="621">
        <f>'[5]2007-08'!AQ42</f>
        <v>0.2987395380812497</v>
      </c>
      <c r="Y9" s="621">
        <f>'[5]2008-09'!AQ41</f>
        <v>0.29560938132215991</v>
      </c>
      <c r="Z9" s="621">
        <f>'[5]2009-10'!AQ41</f>
        <v>0.28948107283355612</v>
      </c>
      <c r="AA9" s="621">
        <v>0.28630791697162411</v>
      </c>
      <c r="AB9" s="621">
        <v>0.27598431954497515</v>
      </c>
      <c r="AC9" s="621">
        <v>0.27731316412936841</v>
      </c>
      <c r="AD9" s="621">
        <v>0.29130015405322185</v>
      </c>
      <c r="AE9" s="388">
        <v>0.29217705573318131</v>
      </c>
      <c r="AF9" s="388">
        <v>0.2999476744548859</v>
      </c>
      <c r="AG9" s="388">
        <v>0.31058321390661914</v>
      </c>
      <c r="AH9" s="622">
        <v>0.32140910978235671</v>
      </c>
      <c r="AI9" s="622">
        <v>0.3264016148068663</v>
      </c>
      <c r="AJ9" s="622">
        <v>0.34024658066865676</v>
      </c>
      <c r="AK9" s="622">
        <v>0.33267703451654534</v>
      </c>
      <c r="AL9" s="622">
        <v>0.33201347493336653</v>
      </c>
      <c r="AM9" s="622">
        <v>0.33878108230501192</v>
      </c>
    </row>
    <row r="10" spans="1:40" x14ac:dyDescent="0.2">
      <c r="A10" s="624"/>
      <c r="B10" s="620" t="s">
        <v>230</v>
      </c>
      <c r="C10" s="623" t="s">
        <v>193</v>
      </c>
      <c r="D10" s="623" t="s">
        <v>193</v>
      </c>
      <c r="E10" s="623" t="s">
        <v>193</v>
      </c>
      <c r="F10" s="623" t="s">
        <v>193</v>
      </c>
      <c r="G10" s="623" t="s">
        <v>193</v>
      </c>
      <c r="H10" s="623" t="s">
        <v>193</v>
      </c>
      <c r="I10" s="623" t="s">
        <v>193</v>
      </c>
      <c r="J10" s="623" t="s">
        <v>193</v>
      </c>
      <c r="K10" s="623" t="s">
        <v>193</v>
      </c>
      <c r="L10" s="623" t="s">
        <v>193</v>
      </c>
      <c r="M10" s="623" t="s">
        <v>193</v>
      </c>
      <c r="N10" s="623" t="s">
        <v>193</v>
      </c>
      <c r="O10" s="621">
        <v>0.40100000000000002</v>
      </c>
      <c r="P10" s="621">
        <v>0.40200000000000002</v>
      </c>
      <c r="Q10" s="621">
        <v>0.40400000000000003</v>
      </c>
      <c r="R10" s="621">
        <v>0.40400000000000003</v>
      </c>
      <c r="S10" s="621">
        <v>0.4</v>
      </c>
      <c r="T10" s="621">
        <v>0.40100000000000002</v>
      </c>
      <c r="U10" s="621">
        <v>0.39200000000000002</v>
      </c>
      <c r="V10" s="621">
        <v>0.38100000000000001</v>
      </c>
      <c r="W10" s="621">
        <v>0.373</v>
      </c>
      <c r="X10" s="621">
        <f>'[5]2007-08'!AQ43</f>
        <v>0.37326615288629711</v>
      </c>
      <c r="Y10" s="621">
        <f>'[5]2008-09'!AQ42</f>
        <v>0.36853149422757137</v>
      </c>
      <c r="Z10" s="621">
        <f>'[5]2009-10'!AQ42</f>
        <v>0.35831667910615439</v>
      </c>
      <c r="AA10" s="621">
        <v>0.34886972753460926</v>
      </c>
      <c r="AB10" s="621">
        <v>0.33551891408151191</v>
      </c>
      <c r="AC10" s="621">
        <v>0.3299709098887918</v>
      </c>
      <c r="AD10" s="621">
        <v>0.33013345952645945</v>
      </c>
      <c r="AE10" s="388">
        <v>0.32372947329294038</v>
      </c>
      <c r="AF10" s="388">
        <v>0.33497893819750552</v>
      </c>
      <c r="AG10" s="388">
        <v>0.32898497060904591</v>
      </c>
      <c r="AH10" s="622">
        <v>0.3342400295591253</v>
      </c>
      <c r="AI10" s="622">
        <v>0.3296105596092348</v>
      </c>
      <c r="AJ10" s="622">
        <v>0.32764881172225446</v>
      </c>
      <c r="AK10" s="622">
        <v>0.33521157263028983</v>
      </c>
      <c r="AL10" s="622">
        <v>0.33661102170907908</v>
      </c>
      <c r="AM10" s="622">
        <v>0.33398876926450205</v>
      </c>
    </row>
    <row r="11" spans="1:40" x14ac:dyDescent="0.2">
      <c r="A11" s="624"/>
      <c r="B11" s="620" t="s">
        <v>231</v>
      </c>
      <c r="C11" s="623" t="s">
        <v>193</v>
      </c>
      <c r="D11" s="623" t="s">
        <v>193</v>
      </c>
      <c r="E11" s="623" t="s">
        <v>193</v>
      </c>
      <c r="F11" s="623" t="s">
        <v>193</v>
      </c>
      <c r="G11" s="623" t="s">
        <v>193</v>
      </c>
      <c r="H11" s="623" t="s">
        <v>193</v>
      </c>
      <c r="I11" s="623" t="s">
        <v>193</v>
      </c>
      <c r="J11" s="623" t="s">
        <v>193</v>
      </c>
      <c r="K11" s="623" t="s">
        <v>193</v>
      </c>
      <c r="L11" s="623" t="s">
        <v>193</v>
      </c>
      <c r="M11" s="623" t="s">
        <v>193</v>
      </c>
      <c r="N11" s="623" t="s">
        <v>193</v>
      </c>
      <c r="O11" s="621">
        <v>7.8E-2</v>
      </c>
      <c r="P11" s="621">
        <v>8.1000000000000003E-2</v>
      </c>
      <c r="Q11" s="621">
        <v>8.6999999999999994E-2</v>
      </c>
      <c r="R11" s="621">
        <v>9.8000000000000004E-2</v>
      </c>
      <c r="S11" s="621">
        <v>0.108</v>
      </c>
      <c r="T11" s="621">
        <v>0.121</v>
      </c>
      <c r="U11" s="621">
        <v>0.13200000000000001</v>
      </c>
      <c r="V11" s="621">
        <v>0.14099999999999999</v>
      </c>
      <c r="W11" s="621">
        <v>0.153</v>
      </c>
      <c r="X11" s="621">
        <f>'[5]2007-08'!AQ44</f>
        <v>0.15867965938439293</v>
      </c>
      <c r="Y11" s="621">
        <f>'[5]2008-09'!AQ43</f>
        <v>0.15780798256412315</v>
      </c>
      <c r="Z11" s="621">
        <f>'[5]2009-10'!AQ43</f>
        <v>0.17216170813762952</v>
      </c>
      <c r="AA11" s="621">
        <v>0.1784766562883271</v>
      </c>
      <c r="AB11" s="621">
        <v>0.1737412766310876</v>
      </c>
      <c r="AC11" s="621">
        <v>0.16289086717704149</v>
      </c>
      <c r="AD11" s="621">
        <v>0.14610739583897436</v>
      </c>
      <c r="AE11" s="388">
        <v>0.14254448927663127</v>
      </c>
      <c r="AF11" s="388">
        <v>0.12286398379380471</v>
      </c>
      <c r="AG11" s="388">
        <v>0.11813354852465155</v>
      </c>
      <c r="AH11" s="622">
        <v>0.10336988364490984</v>
      </c>
      <c r="AI11" s="622">
        <v>9.7668063350209541E-2</v>
      </c>
      <c r="AJ11" s="622">
        <v>8.9366147338023796E-2</v>
      </c>
      <c r="AK11" s="622">
        <v>8.9986663135124823E-2</v>
      </c>
      <c r="AL11" s="622">
        <v>8.9237424361403542E-2</v>
      </c>
      <c r="AM11" s="622">
        <v>9.3163327936303442E-2</v>
      </c>
    </row>
    <row r="12" spans="1:40" ht="18.600000000000001" customHeight="1" x14ac:dyDescent="0.2">
      <c r="A12" s="831" t="s">
        <v>233</v>
      </c>
      <c r="B12" s="831"/>
      <c r="C12" s="319"/>
      <c r="D12" s="319"/>
      <c r="E12" s="319"/>
      <c r="F12" s="319"/>
      <c r="G12" s="319"/>
      <c r="H12" s="319"/>
      <c r="I12" s="319"/>
      <c r="J12" s="319"/>
      <c r="K12" s="319"/>
      <c r="L12" s="319"/>
      <c r="M12" s="319"/>
      <c r="N12" s="319"/>
      <c r="O12" s="319"/>
      <c r="P12" s="319"/>
      <c r="Q12" s="319"/>
      <c r="R12" s="319"/>
      <c r="S12" s="319"/>
      <c r="T12" s="319"/>
      <c r="U12" s="319"/>
      <c r="V12" s="319"/>
      <c r="W12" s="319"/>
      <c r="X12" s="319"/>
      <c r="Y12" s="319"/>
      <c r="Z12" s="319"/>
      <c r="AA12" s="319"/>
      <c r="AB12" s="319"/>
      <c r="AC12" s="319"/>
      <c r="AD12" s="319"/>
      <c r="AE12" s="134"/>
      <c r="AF12" s="134"/>
      <c r="AG12" s="134"/>
      <c r="AH12" s="134"/>
      <c r="AI12" s="134"/>
      <c r="AJ12" s="134"/>
      <c r="AK12" s="134"/>
      <c r="AL12" s="135"/>
      <c r="AM12" s="135"/>
    </row>
    <row r="13" spans="1:40" x14ac:dyDescent="0.2">
      <c r="A13" s="624"/>
      <c r="B13" s="620" t="s">
        <v>228</v>
      </c>
      <c r="C13" s="623" t="s">
        <v>193</v>
      </c>
      <c r="D13" s="623" t="s">
        <v>193</v>
      </c>
      <c r="E13" s="623" t="s">
        <v>193</v>
      </c>
      <c r="F13" s="623" t="s">
        <v>193</v>
      </c>
      <c r="G13" s="623" t="s">
        <v>193</v>
      </c>
      <c r="H13" s="623" t="s">
        <v>193</v>
      </c>
      <c r="I13" s="623" t="s">
        <v>193</v>
      </c>
      <c r="J13" s="623" t="s">
        <v>193</v>
      </c>
      <c r="K13" s="623" t="s">
        <v>193</v>
      </c>
      <c r="L13" s="623" t="s">
        <v>193</v>
      </c>
      <c r="M13" s="623" t="s">
        <v>193</v>
      </c>
      <c r="N13" s="623" t="s">
        <v>193</v>
      </c>
      <c r="O13" s="621">
        <v>0.15511132074337469</v>
      </c>
      <c r="P13" s="621">
        <v>0.15429521294693882</v>
      </c>
      <c r="Q13" s="621">
        <v>0.15473441249294725</v>
      </c>
      <c r="R13" s="621">
        <v>0.15032536556302387</v>
      </c>
      <c r="S13" s="621">
        <v>0.15406334347717468</v>
      </c>
      <c r="T13" s="621">
        <v>0.15927897470238647</v>
      </c>
      <c r="U13" s="621">
        <v>0.16081616690985098</v>
      </c>
      <c r="V13" s="621">
        <v>0.15899940750812119</v>
      </c>
      <c r="W13" s="621">
        <v>0.15492738714946908</v>
      </c>
      <c r="X13" s="621">
        <f>'[5]2007-08'!AK41</f>
        <v>0.15725271017931713</v>
      </c>
      <c r="Y13" s="621">
        <f>'[5]2008-09'!AK40</f>
        <v>0.15644562285799885</v>
      </c>
      <c r="Z13" s="621">
        <f>'[5]2009-10'!AK40</f>
        <v>0.1597961972812543</v>
      </c>
      <c r="AA13" s="621">
        <v>0.16595788622586366</v>
      </c>
      <c r="AB13" s="621">
        <v>0.1792712278402297</v>
      </c>
      <c r="AC13" s="621">
        <v>0.17912993697558743</v>
      </c>
      <c r="AD13" s="621">
        <v>0.17637038862370177</v>
      </c>
      <c r="AE13" s="388">
        <v>0.18359477761099194</v>
      </c>
      <c r="AF13" s="388">
        <v>0.18055965427398896</v>
      </c>
      <c r="AG13" s="388">
        <v>0.18223354490021168</v>
      </c>
      <c r="AH13" s="622">
        <v>0.17392478029047945</v>
      </c>
      <c r="AI13" s="622">
        <v>0.17546904050495854</v>
      </c>
      <c r="AJ13" s="622">
        <v>0.16932022679074485</v>
      </c>
      <c r="AK13" s="622">
        <v>0.17134469594522364</v>
      </c>
      <c r="AL13" s="622">
        <v>0.17166468974102708</v>
      </c>
      <c r="AM13" s="622">
        <v>0.16656032665102036</v>
      </c>
    </row>
    <row r="14" spans="1:40" x14ac:dyDescent="0.2">
      <c r="A14" s="624"/>
      <c r="B14" s="620" t="s">
        <v>229</v>
      </c>
      <c r="C14" s="623" t="s">
        <v>193</v>
      </c>
      <c r="D14" s="623" t="s">
        <v>193</v>
      </c>
      <c r="E14" s="623" t="s">
        <v>193</v>
      </c>
      <c r="F14" s="623" t="s">
        <v>193</v>
      </c>
      <c r="G14" s="623" t="s">
        <v>193</v>
      </c>
      <c r="H14" s="623" t="s">
        <v>193</v>
      </c>
      <c r="I14" s="623" t="s">
        <v>193</v>
      </c>
      <c r="J14" s="623" t="s">
        <v>193</v>
      </c>
      <c r="K14" s="623" t="s">
        <v>193</v>
      </c>
      <c r="L14" s="623" t="s">
        <v>193</v>
      </c>
      <c r="M14" s="623" t="s">
        <v>193</v>
      </c>
      <c r="N14" s="623" t="s">
        <v>193</v>
      </c>
      <c r="O14" s="621">
        <v>0.39340946310723274</v>
      </c>
      <c r="P14" s="621">
        <v>0.38981246838912603</v>
      </c>
      <c r="Q14" s="621">
        <v>0.37405039782909644</v>
      </c>
      <c r="R14" s="621">
        <v>0.36929903687459165</v>
      </c>
      <c r="S14" s="621">
        <v>0.36419675020323922</v>
      </c>
      <c r="T14" s="621">
        <v>0.36181178446247814</v>
      </c>
      <c r="U14" s="621">
        <v>0.35997307743214702</v>
      </c>
      <c r="V14" s="621">
        <v>0.36029105474362855</v>
      </c>
      <c r="W14" s="621">
        <v>0.36075588355311344</v>
      </c>
      <c r="X14" s="621">
        <f>'[5]2007-08'!AK42</f>
        <v>0.34886544738394359</v>
      </c>
      <c r="Y14" s="621">
        <f>'[5]2008-09'!AK41</f>
        <v>0.34647590737919892</v>
      </c>
      <c r="Z14" s="621">
        <f>'[5]2009-10'!AK41</f>
        <v>0.32856621975620942</v>
      </c>
      <c r="AA14" s="621">
        <v>0.33886955355693943</v>
      </c>
      <c r="AB14" s="621">
        <v>0.33663708948185211</v>
      </c>
      <c r="AC14" s="621">
        <v>0.34289267640670468</v>
      </c>
      <c r="AD14" s="621">
        <v>0.35478994591230578</v>
      </c>
      <c r="AE14" s="388">
        <v>0.35770945326991099</v>
      </c>
      <c r="AF14" s="388">
        <v>0.36161622231909368</v>
      </c>
      <c r="AG14" s="388">
        <v>0.36071096428693494</v>
      </c>
      <c r="AH14" s="622">
        <v>0.36653966154863404</v>
      </c>
      <c r="AI14" s="622">
        <v>0.36555229028997921</v>
      </c>
      <c r="AJ14" s="622">
        <v>0.38272238628353816</v>
      </c>
      <c r="AK14" s="622">
        <v>0.36815853668509713</v>
      </c>
      <c r="AL14" s="622">
        <v>0.36737810994582071</v>
      </c>
      <c r="AM14" s="622">
        <v>0.37669184971815883</v>
      </c>
    </row>
    <row r="15" spans="1:40" x14ac:dyDescent="0.2">
      <c r="A15" s="624"/>
      <c r="B15" s="620" t="s">
        <v>230</v>
      </c>
      <c r="C15" s="623" t="s">
        <v>193</v>
      </c>
      <c r="D15" s="623" t="s">
        <v>193</v>
      </c>
      <c r="E15" s="623" t="s">
        <v>193</v>
      </c>
      <c r="F15" s="623" t="s">
        <v>193</v>
      </c>
      <c r="G15" s="623" t="s">
        <v>193</v>
      </c>
      <c r="H15" s="623" t="s">
        <v>193</v>
      </c>
      <c r="I15" s="623" t="s">
        <v>193</v>
      </c>
      <c r="J15" s="623" t="s">
        <v>193</v>
      </c>
      <c r="K15" s="623" t="s">
        <v>193</v>
      </c>
      <c r="L15" s="623" t="s">
        <v>193</v>
      </c>
      <c r="M15" s="623" t="s">
        <v>193</v>
      </c>
      <c r="N15" s="623" t="s">
        <v>193</v>
      </c>
      <c r="O15" s="621">
        <v>0.42099615047436595</v>
      </c>
      <c r="P15" s="621">
        <v>0.4242484482918415</v>
      </c>
      <c r="Q15" s="621">
        <v>0.43525586894747448</v>
      </c>
      <c r="R15" s="621">
        <v>0.43767915632798104</v>
      </c>
      <c r="S15" s="621">
        <v>0.43753245373445809</v>
      </c>
      <c r="T15" s="621">
        <v>0.43286079060141736</v>
      </c>
      <c r="U15" s="621">
        <v>0.42911152150395582</v>
      </c>
      <c r="V15" s="621">
        <v>0.42670537740307818</v>
      </c>
      <c r="W15" s="621">
        <v>0.42851214605742838</v>
      </c>
      <c r="X15" s="621">
        <f>'[5]2007-08'!AK43</f>
        <v>0.43789179459440658</v>
      </c>
      <c r="Y15" s="621">
        <f>'[5]2008-09'!AK42</f>
        <v>0.4376165485293963</v>
      </c>
      <c r="Z15" s="621">
        <f>'[5]2009-10'!AK42</f>
        <v>0.44425026413994617</v>
      </c>
      <c r="AA15" s="621">
        <v>0.42731384215581775</v>
      </c>
      <c r="AB15" s="621">
        <v>0.41693075271191027</v>
      </c>
      <c r="AC15" s="621">
        <v>0.40998615644644881</v>
      </c>
      <c r="AD15" s="621">
        <v>0.40714618838156519</v>
      </c>
      <c r="AE15" s="388">
        <v>0.40252447827118704</v>
      </c>
      <c r="AF15" s="388">
        <v>0.40760225962557722</v>
      </c>
      <c r="AG15" s="388">
        <v>0.40808890974336998</v>
      </c>
      <c r="AH15" s="622">
        <v>0.41690633399248989</v>
      </c>
      <c r="AI15" s="622">
        <v>0.42421012189636143</v>
      </c>
      <c r="AJ15" s="622">
        <v>0.41371495299011896</v>
      </c>
      <c r="AK15" s="622">
        <v>0.42837739709180167</v>
      </c>
      <c r="AL15" s="622">
        <v>0.42907657127134557</v>
      </c>
      <c r="AM15" s="622">
        <v>0.42320274305868771</v>
      </c>
    </row>
    <row r="16" spans="1:40" x14ac:dyDescent="0.2">
      <c r="A16" s="624"/>
      <c r="B16" s="620" t="s">
        <v>231</v>
      </c>
      <c r="C16" s="623" t="s">
        <v>193</v>
      </c>
      <c r="D16" s="623" t="s">
        <v>193</v>
      </c>
      <c r="E16" s="623" t="s">
        <v>193</v>
      </c>
      <c r="F16" s="623" t="s">
        <v>193</v>
      </c>
      <c r="G16" s="623" t="s">
        <v>193</v>
      </c>
      <c r="H16" s="623" t="s">
        <v>193</v>
      </c>
      <c r="I16" s="623" t="s">
        <v>193</v>
      </c>
      <c r="J16" s="623" t="s">
        <v>193</v>
      </c>
      <c r="K16" s="623" t="s">
        <v>193</v>
      </c>
      <c r="L16" s="623" t="s">
        <v>193</v>
      </c>
      <c r="M16" s="623" t="s">
        <v>193</v>
      </c>
      <c r="N16" s="623" t="s">
        <v>193</v>
      </c>
      <c r="O16" s="621">
        <v>3.0483065675026618E-2</v>
      </c>
      <c r="P16" s="621">
        <v>3.1643870372093652E-2</v>
      </c>
      <c r="Q16" s="621">
        <v>3.5959320730481831E-2</v>
      </c>
      <c r="R16" s="621">
        <v>4.2696441234403394E-2</v>
      </c>
      <c r="S16" s="621">
        <v>4.420745258512801E-2</v>
      </c>
      <c r="T16" s="621">
        <v>4.6048450233718029E-2</v>
      </c>
      <c r="U16" s="621">
        <v>5.0099234154046234E-2</v>
      </c>
      <c r="V16" s="621">
        <v>5.4004160345172088E-2</v>
      </c>
      <c r="W16" s="621">
        <v>5.5804583239989131E-2</v>
      </c>
      <c r="X16" s="621">
        <f>'[5]2007-08'!AK44</f>
        <v>5.5990047842332698E-2</v>
      </c>
      <c r="Y16" s="621">
        <f>'[5]2008-09'!AK43</f>
        <v>5.9461921233405955E-2</v>
      </c>
      <c r="Z16" s="621">
        <f>'[5]2009-10'!AK43</f>
        <v>6.7387318822590137E-2</v>
      </c>
      <c r="AA16" s="621">
        <v>6.7858718061379109E-2</v>
      </c>
      <c r="AB16" s="621">
        <v>6.7160929966007879E-2</v>
      </c>
      <c r="AC16" s="621">
        <v>6.7991230171259076E-2</v>
      </c>
      <c r="AD16" s="621">
        <v>6.1693477082427242E-2</v>
      </c>
      <c r="AE16" s="388">
        <v>5.6171290847910026E-2</v>
      </c>
      <c r="AF16" s="388">
        <v>5.0221863781340144E-2</v>
      </c>
      <c r="AG16" s="388">
        <v>4.89665810694834E-2</v>
      </c>
      <c r="AH16" s="622">
        <v>4.2629224168396603E-2</v>
      </c>
      <c r="AI16" s="622">
        <v>3.4768547308700798E-2</v>
      </c>
      <c r="AJ16" s="622">
        <v>3.4242433935598005E-2</v>
      </c>
      <c r="AK16" s="622">
        <v>3.2119370277877604E-2</v>
      </c>
      <c r="AL16" s="622">
        <v>3.18806290418066E-2</v>
      </c>
      <c r="AM16" s="622">
        <v>3.3545080572133117E-2</v>
      </c>
    </row>
    <row r="17" spans="1:39" ht="14.45" customHeight="1" x14ac:dyDescent="0.2">
      <c r="A17" s="827" t="s">
        <v>64</v>
      </c>
      <c r="B17" s="827"/>
      <c r="C17" s="319"/>
      <c r="D17" s="319"/>
      <c r="E17" s="319"/>
      <c r="F17" s="319"/>
      <c r="G17" s="319"/>
      <c r="H17" s="319"/>
      <c r="I17" s="319"/>
      <c r="J17" s="319"/>
      <c r="K17" s="319"/>
      <c r="L17" s="319"/>
      <c r="M17" s="319"/>
      <c r="N17" s="319"/>
      <c r="O17" s="319"/>
      <c r="P17" s="319"/>
      <c r="Q17" s="319"/>
      <c r="R17" s="319"/>
      <c r="S17" s="319"/>
      <c r="T17" s="319"/>
      <c r="U17" s="319"/>
      <c r="V17" s="319"/>
      <c r="W17" s="319"/>
      <c r="X17" s="319"/>
      <c r="Y17" s="319"/>
      <c r="Z17" s="319"/>
      <c r="AA17" s="319"/>
      <c r="AB17" s="319"/>
      <c r="AC17" s="319"/>
      <c r="AD17" s="319"/>
      <c r="AE17" s="134"/>
      <c r="AF17" s="134"/>
      <c r="AG17" s="134"/>
      <c r="AH17" s="134"/>
      <c r="AI17" s="134"/>
      <c r="AJ17" s="134"/>
      <c r="AK17" s="134"/>
      <c r="AL17" s="135"/>
      <c r="AM17" s="135"/>
    </row>
    <row r="18" spans="1:39" x14ac:dyDescent="0.2">
      <c r="A18" s="624"/>
      <c r="B18" s="620" t="s">
        <v>228</v>
      </c>
      <c r="C18" s="623" t="s">
        <v>193</v>
      </c>
      <c r="D18" s="623" t="s">
        <v>193</v>
      </c>
      <c r="E18" s="623" t="s">
        <v>193</v>
      </c>
      <c r="F18" s="623" t="s">
        <v>193</v>
      </c>
      <c r="G18" s="623" t="s">
        <v>193</v>
      </c>
      <c r="H18" s="623" t="s">
        <v>193</v>
      </c>
      <c r="I18" s="623" t="s">
        <v>193</v>
      </c>
      <c r="J18" s="623" t="s">
        <v>193</v>
      </c>
      <c r="K18" s="623" t="s">
        <v>193</v>
      </c>
      <c r="L18" s="623" t="s">
        <v>193</v>
      </c>
      <c r="M18" s="623" t="s">
        <v>193</v>
      </c>
      <c r="N18" s="623">
        <v>2.1109994831002114E-2</v>
      </c>
      <c r="O18" s="621">
        <v>2.078147126008539E-2</v>
      </c>
      <c r="P18" s="621">
        <v>1.820562864260887E-2</v>
      </c>
      <c r="Q18" s="621">
        <v>1.9733873009684769E-2</v>
      </c>
      <c r="R18" s="621">
        <v>1.7295585878072464E-2</v>
      </c>
      <c r="S18" s="621">
        <v>1.3666057773598188E-2</v>
      </c>
      <c r="T18" s="621">
        <v>1.1977885031856674E-2</v>
      </c>
      <c r="U18" s="621">
        <v>1.1131168239491689E-2</v>
      </c>
      <c r="V18" s="621">
        <v>1.010963879889817E-2</v>
      </c>
      <c r="W18" s="621">
        <v>9.8442843174201579E-3</v>
      </c>
      <c r="X18" s="621">
        <f>'[5]2007-08'!AO41</f>
        <v>1.381670721221657E-2</v>
      </c>
      <c r="Y18" s="621">
        <f>'[5]2008-09'!AO40</f>
        <v>1.8658843653068916E-2</v>
      </c>
      <c r="Z18" s="621">
        <f>'[5]2009-10'!AO40</f>
        <v>1.5624194093277045E-2</v>
      </c>
      <c r="AA18" s="621">
        <v>1.1119970571288541E-2</v>
      </c>
      <c r="AB18" s="621">
        <v>9.1029576260153473E-3</v>
      </c>
      <c r="AC18" s="621">
        <v>9.3862449225289146E-3</v>
      </c>
      <c r="AD18" s="621">
        <v>9.8379018820396943E-3</v>
      </c>
      <c r="AE18" s="388">
        <v>1.0547332427905802E-2</v>
      </c>
      <c r="AF18" s="388">
        <v>6.6288261457395315E-3</v>
      </c>
      <c r="AG18" s="388">
        <v>5.3085221066547766E-3</v>
      </c>
      <c r="AH18" s="545">
        <v>4.3835569884721013E-3</v>
      </c>
      <c r="AI18" s="623" t="s">
        <v>193</v>
      </c>
      <c r="AJ18" s="623" t="s">
        <v>193</v>
      </c>
      <c r="AK18" s="623" t="s">
        <v>193</v>
      </c>
      <c r="AL18" s="623" t="s">
        <v>193</v>
      </c>
      <c r="AM18" s="623" t="s">
        <v>193</v>
      </c>
    </row>
    <row r="19" spans="1:39" x14ac:dyDescent="0.2">
      <c r="A19" s="624"/>
      <c r="B19" s="620" t="s">
        <v>229</v>
      </c>
      <c r="C19" s="623" t="s">
        <v>193</v>
      </c>
      <c r="D19" s="623" t="s">
        <v>193</v>
      </c>
      <c r="E19" s="623" t="s">
        <v>193</v>
      </c>
      <c r="F19" s="623" t="s">
        <v>193</v>
      </c>
      <c r="G19" s="623" t="s">
        <v>193</v>
      </c>
      <c r="H19" s="623" t="s">
        <v>193</v>
      </c>
      <c r="I19" s="623" t="s">
        <v>193</v>
      </c>
      <c r="J19" s="623" t="s">
        <v>193</v>
      </c>
      <c r="K19" s="623" t="s">
        <v>193</v>
      </c>
      <c r="L19" s="623" t="s">
        <v>193</v>
      </c>
      <c r="M19" s="623" t="s">
        <v>193</v>
      </c>
      <c r="N19" s="623">
        <v>0.46063570342913518</v>
      </c>
      <c r="O19" s="621">
        <v>0.46098310647471691</v>
      </c>
      <c r="P19" s="621">
        <v>0.46256131476199097</v>
      </c>
      <c r="Q19" s="621">
        <v>0.46498850054525825</v>
      </c>
      <c r="R19" s="621">
        <v>0.46007601801171771</v>
      </c>
      <c r="S19" s="621">
        <v>0.4739317941831992</v>
      </c>
      <c r="T19" s="621">
        <v>0.46046779313391489</v>
      </c>
      <c r="U19" s="621">
        <v>0.45009521439366212</v>
      </c>
      <c r="V19" s="621">
        <v>0.45791372071289543</v>
      </c>
      <c r="W19" s="621">
        <v>0.45928277413881469</v>
      </c>
      <c r="X19" s="621">
        <f>'[5]2007-08'!AO42</f>
        <v>0.43220895441479856</v>
      </c>
      <c r="Y19" s="621">
        <f>'[5]2008-09'!AO41</f>
        <v>0.39444167033523486</v>
      </c>
      <c r="Z19" s="621">
        <f>'[5]2009-10'!AO41</f>
        <v>0.41567509934511343</v>
      </c>
      <c r="AA19" s="621">
        <v>0.43738929532972803</v>
      </c>
      <c r="AB19" s="621">
        <v>0.44770115563276636</v>
      </c>
      <c r="AC19" s="621">
        <v>0.43592674813668436</v>
      </c>
      <c r="AD19" s="621">
        <v>0.45371677646389375</v>
      </c>
      <c r="AE19" s="388">
        <v>0.4547080506566834</v>
      </c>
      <c r="AF19" s="388">
        <v>0.46298136087028902</v>
      </c>
      <c r="AG19" s="388">
        <v>0.49546939007484886</v>
      </c>
      <c r="AH19" s="545">
        <v>0.52380939479162159</v>
      </c>
      <c r="AI19" s="623" t="s">
        <v>193</v>
      </c>
      <c r="AJ19" s="623" t="s">
        <v>193</v>
      </c>
      <c r="AK19" s="623" t="s">
        <v>193</v>
      </c>
      <c r="AL19" s="623" t="s">
        <v>193</v>
      </c>
      <c r="AM19" s="623" t="s">
        <v>193</v>
      </c>
    </row>
    <row r="20" spans="1:39" x14ac:dyDescent="0.2">
      <c r="A20" s="624"/>
      <c r="B20" s="620" t="s">
        <v>230</v>
      </c>
      <c r="C20" s="623" t="s">
        <v>193</v>
      </c>
      <c r="D20" s="623" t="s">
        <v>193</v>
      </c>
      <c r="E20" s="623" t="s">
        <v>193</v>
      </c>
      <c r="F20" s="623" t="s">
        <v>193</v>
      </c>
      <c r="G20" s="623" t="s">
        <v>193</v>
      </c>
      <c r="H20" s="623" t="s">
        <v>193</v>
      </c>
      <c r="I20" s="623" t="s">
        <v>193</v>
      </c>
      <c r="J20" s="623" t="s">
        <v>193</v>
      </c>
      <c r="K20" s="623" t="s">
        <v>193</v>
      </c>
      <c r="L20" s="623" t="s">
        <v>193</v>
      </c>
      <c r="M20" s="623" t="s">
        <v>193</v>
      </c>
      <c r="N20" s="623">
        <v>0.48697556537719849</v>
      </c>
      <c r="O20" s="621">
        <v>0.48978988212515662</v>
      </c>
      <c r="P20" s="621">
        <v>0.48793217325148586</v>
      </c>
      <c r="Q20" s="621">
        <v>0.48769868877990857</v>
      </c>
      <c r="R20" s="621">
        <v>0.4945809208249099</v>
      </c>
      <c r="S20" s="621">
        <v>0.48165968892372141</v>
      </c>
      <c r="T20" s="621">
        <v>0.49795522825913174</v>
      </c>
      <c r="U20" s="621">
        <v>0.5088494498011954</v>
      </c>
      <c r="V20" s="621">
        <v>0.50166852839862597</v>
      </c>
      <c r="W20" s="621">
        <v>0.49944168719958137</v>
      </c>
      <c r="X20" s="621">
        <f>'[5]2007-08'!AO43</f>
        <v>0.51622162426077622</v>
      </c>
      <c r="Y20" s="621">
        <f>'[5]2008-09'!AO42</f>
        <v>0.55712137078392943</v>
      </c>
      <c r="Z20" s="621">
        <f>'[5]2009-10'!AO42</f>
        <v>0.53968394348897719</v>
      </c>
      <c r="AA20" s="621">
        <v>0.52739375027235069</v>
      </c>
      <c r="AB20" s="621">
        <v>0.51688046049509739</v>
      </c>
      <c r="AC20" s="621">
        <v>0.52212396800660232</v>
      </c>
      <c r="AD20" s="621">
        <v>0.50926911451609302</v>
      </c>
      <c r="AE20" s="388">
        <v>0.50958870495725084</v>
      </c>
      <c r="AF20" s="388">
        <v>0.50497081530485588</v>
      </c>
      <c r="AG20" s="388">
        <v>0.47735784041588664</v>
      </c>
      <c r="AH20" s="545">
        <v>0.45387171368932533</v>
      </c>
      <c r="AI20" s="623" t="s">
        <v>193</v>
      </c>
      <c r="AJ20" s="623" t="s">
        <v>193</v>
      </c>
      <c r="AK20" s="623" t="s">
        <v>193</v>
      </c>
      <c r="AL20" s="623" t="s">
        <v>193</v>
      </c>
      <c r="AM20" s="623" t="s">
        <v>193</v>
      </c>
    </row>
    <row r="21" spans="1:39" x14ac:dyDescent="0.2">
      <c r="A21" s="624"/>
      <c r="B21" s="620" t="s">
        <v>231</v>
      </c>
      <c r="C21" s="623" t="s">
        <v>193</v>
      </c>
      <c r="D21" s="623" t="s">
        <v>193</v>
      </c>
      <c r="E21" s="623" t="s">
        <v>193</v>
      </c>
      <c r="F21" s="623" t="s">
        <v>193</v>
      </c>
      <c r="G21" s="623" t="s">
        <v>193</v>
      </c>
      <c r="H21" s="623" t="s">
        <v>193</v>
      </c>
      <c r="I21" s="623" t="s">
        <v>193</v>
      </c>
      <c r="J21" s="623" t="s">
        <v>193</v>
      </c>
      <c r="K21" s="623" t="s">
        <v>193</v>
      </c>
      <c r="L21" s="623" t="s">
        <v>193</v>
      </c>
      <c r="M21" s="623" t="s">
        <v>193</v>
      </c>
      <c r="N21" s="623">
        <v>3.1278736362664213E-2</v>
      </c>
      <c r="O21" s="621">
        <v>2.8445540140041074E-2</v>
      </c>
      <c r="P21" s="621">
        <v>3.1300883343914315E-2</v>
      </c>
      <c r="Q21" s="621">
        <v>2.7578937665148358E-2</v>
      </c>
      <c r="R21" s="621">
        <v>2.8047475285299956E-2</v>
      </c>
      <c r="S21" s="621">
        <v>3.074245911948122E-2</v>
      </c>
      <c r="T21" s="621">
        <v>2.9599093575096703E-2</v>
      </c>
      <c r="U21" s="621">
        <v>2.9924167565650767E-2</v>
      </c>
      <c r="V21" s="621">
        <v>3.0308112089580414E-2</v>
      </c>
      <c r="W21" s="621">
        <v>3.1431254344183736E-2</v>
      </c>
      <c r="X21" s="621">
        <f>'[5]2007-08'!AO44</f>
        <v>3.7752714112208638E-2</v>
      </c>
      <c r="Y21" s="621">
        <f>'[5]2008-09'!AO43</f>
        <v>2.977811522776673E-2</v>
      </c>
      <c r="Z21" s="621">
        <f>'[5]2009-10'!AO43</f>
        <v>2.9016763072632401E-2</v>
      </c>
      <c r="AA21" s="621">
        <v>2.4096983826632803E-2</v>
      </c>
      <c r="AB21" s="621">
        <v>2.631542624612089E-2</v>
      </c>
      <c r="AC21" s="621">
        <v>3.2563038934184406E-2</v>
      </c>
      <c r="AD21" s="621">
        <v>2.7176207137973502E-2</v>
      </c>
      <c r="AE21" s="388">
        <v>2.5155911958159922E-2</v>
      </c>
      <c r="AF21" s="388">
        <v>2.5418997679115537E-2</v>
      </c>
      <c r="AG21" s="388">
        <v>2.1864247402609695E-2</v>
      </c>
      <c r="AH21" s="545">
        <v>1.7935334530580951E-2</v>
      </c>
      <c r="AI21" s="623" t="s">
        <v>193</v>
      </c>
      <c r="AJ21" s="623" t="s">
        <v>193</v>
      </c>
      <c r="AK21" s="623" t="s">
        <v>193</v>
      </c>
      <c r="AL21" s="623" t="s">
        <v>193</v>
      </c>
      <c r="AM21" s="623" t="s">
        <v>193</v>
      </c>
    </row>
    <row r="22" spans="1:39" ht="13.5" customHeight="1" x14ac:dyDescent="0.2">
      <c r="A22" s="827" t="s">
        <v>234</v>
      </c>
      <c r="B22" s="827"/>
      <c r="C22" s="827"/>
      <c r="D22" s="321"/>
      <c r="E22" s="321"/>
      <c r="F22" s="321"/>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c r="AE22" s="134"/>
      <c r="AF22" s="134"/>
      <c r="AG22" s="134"/>
      <c r="AH22" s="134"/>
      <c r="AI22" s="134"/>
      <c r="AJ22" s="134"/>
      <c r="AK22" s="134"/>
      <c r="AL22" s="135"/>
      <c r="AM22" s="135"/>
    </row>
    <row r="23" spans="1:39" x14ac:dyDescent="0.2">
      <c r="A23" s="624"/>
      <c r="B23" s="620" t="s">
        <v>228</v>
      </c>
      <c r="C23" s="621">
        <v>7.0999999999999994E-2</v>
      </c>
      <c r="D23" s="621">
        <v>5.6000000000000001E-2</v>
      </c>
      <c r="E23" s="621">
        <v>5.5E-2</v>
      </c>
      <c r="F23" s="621">
        <v>5.6000000000000001E-2</v>
      </c>
      <c r="G23" s="621">
        <v>6.3E-2</v>
      </c>
      <c r="H23" s="621">
        <v>6.4000000000000001E-2</v>
      </c>
      <c r="I23" s="621">
        <v>6.3E-2</v>
      </c>
      <c r="J23" s="621">
        <v>6.0999999999999999E-2</v>
      </c>
      <c r="K23" s="621">
        <v>5.8999999999999997E-2</v>
      </c>
      <c r="L23" s="621">
        <v>5.3999999999999999E-2</v>
      </c>
      <c r="M23" s="621">
        <v>5.3999999999999999E-2</v>
      </c>
      <c r="N23" s="621">
        <v>5.3999999999999999E-2</v>
      </c>
      <c r="O23" s="621">
        <v>5.1999999999999998E-2</v>
      </c>
      <c r="P23" s="621">
        <v>5.0999999999999997E-2</v>
      </c>
      <c r="Q23" s="621">
        <v>0.05</v>
      </c>
      <c r="R23" s="621">
        <v>5.3999999999999999E-2</v>
      </c>
      <c r="S23" s="621">
        <v>5.8999999999999997E-2</v>
      </c>
      <c r="T23" s="621">
        <v>6.3E-2</v>
      </c>
      <c r="U23" s="621">
        <v>6.6000000000000003E-2</v>
      </c>
      <c r="V23" s="621">
        <v>6.6000000000000003E-2</v>
      </c>
      <c r="W23" s="621">
        <v>6.7000000000000004E-2</v>
      </c>
      <c r="X23" s="621">
        <f>'[5]2007-08'!D41</f>
        <v>8.7180593144903104E-2</v>
      </c>
      <c r="Y23" s="621">
        <f>'[5]2008-09'!D40</f>
        <v>9.5034087537089765E-2</v>
      </c>
      <c r="Z23" s="621">
        <f>'[5]2009-10'!D40</f>
        <v>0.10692712958250479</v>
      </c>
      <c r="AA23" s="621">
        <f>'[5]2010-11'!D31</f>
        <v>0.11521622276471441</v>
      </c>
      <c r="AB23" s="621">
        <v>0.12213433540914584</v>
      </c>
      <c r="AC23" s="621">
        <v>0.17272964683188782</v>
      </c>
      <c r="AD23" s="621">
        <v>0.16404979852090054</v>
      </c>
      <c r="AE23" s="388">
        <v>0.15332167323810569</v>
      </c>
      <c r="AF23" s="388">
        <v>0.14010549914595047</v>
      </c>
      <c r="AG23" s="388">
        <v>0.13335690606916159</v>
      </c>
      <c r="AH23" s="545">
        <v>0.12412923579445583</v>
      </c>
      <c r="AI23" s="545">
        <v>0.11654083414361094</v>
      </c>
      <c r="AJ23" s="545">
        <v>0.11235168178122479</v>
      </c>
      <c r="AK23" s="545">
        <v>0.10264791955481377</v>
      </c>
      <c r="AL23" s="388">
        <v>0.10144677811826434</v>
      </c>
      <c r="AM23" s="388">
        <v>0.10731972910288695</v>
      </c>
    </row>
    <row r="24" spans="1:39" x14ac:dyDescent="0.2">
      <c r="A24" s="624"/>
      <c r="B24" s="620" t="s">
        <v>229</v>
      </c>
      <c r="C24" s="621">
        <v>0.34699999999999998</v>
      </c>
      <c r="D24" s="621">
        <v>0.32400000000000001</v>
      </c>
      <c r="E24" s="621">
        <v>0.32400000000000001</v>
      </c>
      <c r="F24" s="621">
        <v>0.35399999999999998</v>
      </c>
      <c r="G24" s="621">
        <v>0.39600000000000002</v>
      </c>
      <c r="H24" s="621">
        <v>0.41899999999999998</v>
      </c>
      <c r="I24" s="621">
        <v>0.46200000000000002</v>
      </c>
      <c r="J24" s="621">
        <v>0.45900000000000002</v>
      </c>
      <c r="K24" s="621">
        <v>0.46500000000000002</v>
      </c>
      <c r="L24" s="621">
        <v>0.48499999999999999</v>
      </c>
      <c r="M24" s="621">
        <v>0.48699999999999999</v>
      </c>
      <c r="N24" s="621">
        <v>0.48499999999999999</v>
      </c>
      <c r="O24" s="621">
        <v>0.48</v>
      </c>
      <c r="P24" s="621">
        <v>0.47</v>
      </c>
      <c r="Q24" s="621">
        <v>0.45900000000000002</v>
      </c>
      <c r="R24" s="621">
        <v>0.45</v>
      </c>
      <c r="S24" s="621">
        <v>0.44400000000000001</v>
      </c>
      <c r="T24" s="621">
        <v>0.439</v>
      </c>
      <c r="U24" s="621">
        <v>0.433</v>
      </c>
      <c r="V24" s="621">
        <v>0.42699999999999999</v>
      </c>
      <c r="W24" s="621">
        <v>0.42099999999999999</v>
      </c>
      <c r="X24" s="621">
        <f>'[5]2007-08'!D42</f>
        <v>0.38595031907236393</v>
      </c>
      <c r="Y24" s="621">
        <f>'[5]2008-09'!D41</f>
        <v>0.36819235268314665</v>
      </c>
      <c r="Z24" s="621">
        <f>'[5]2009-10'!D41</f>
        <v>0.35732387486500883</v>
      </c>
      <c r="AA24" s="621">
        <f>'[5]2010-11'!D32</f>
        <v>0.36978347658101157</v>
      </c>
      <c r="AB24" s="621">
        <v>0.3822153812505667</v>
      </c>
      <c r="AC24" s="621">
        <v>0.38626904794356476</v>
      </c>
      <c r="AD24" s="621">
        <v>0.39578364295434171</v>
      </c>
      <c r="AE24" s="388">
        <v>0.41313028070260294</v>
      </c>
      <c r="AF24" s="388">
        <v>0.43094352532268904</v>
      </c>
      <c r="AG24" s="388">
        <v>0.44762136825364068</v>
      </c>
      <c r="AH24" s="545">
        <v>0.4597493192901087</v>
      </c>
      <c r="AI24" s="545">
        <v>0.46275830619511216</v>
      </c>
      <c r="AJ24" s="545">
        <v>0.45470975765554467</v>
      </c>
      <c r="AK24" s="545">
        <v>0.44082469182393053</v>
      </c>
      <c r="AL24" s="388">
        <v>0.43191584725487009</v>
      </c>
      <c r="AM24" s="388">
        <v>0.41952016809799519</v>
      </c>
    </row>
    <row r="25" spans="1:39" x14ac:dyDescent="0.2">
      <c r="A25" s="624"/>
      <c r="B25" s="620" t="s">
        <v>230</v>
      </c>
      <c r="C25" s="621">
        <v>0.33400000000000002</v>
      </c>
      <c r="D25" s="621">
        <v>0.35099999999999998</v>
      </c>
      <c r="E25" s="621">
        <v>0.34399999999999997</v>
      </c>
      <c r="F25" s="621">
        <v>0.35899999999999999</v>
      </c>
      <c r="G25" s="621">
        <v>0.373</v>
      </c>
      <c r="H25" s="621">
        <v>0.38</v>
      </c>
      <c r="I25" s="621">
        <v>0.376</v>
      </c>
      <c r="J25" s="621">
        <v>0.38400000000000001</v>
      </c>
      <c r="K25" s="621">
        <v>0.38900000000000001</v>
      </c>
      <c r="L25" s="621">
        <v>0.38900000000000001</v>
      </c>
      <c r="M25" s="621">
        <v>0.38100000000000001</v>
      </c>
      <c r="N25" s="621">
        <v>0.38400000000000001</v>
      </c>
      <c r="O25" s="621">
        <v>0.38200000000000001</v>
      </c>
      <c r="P25" s="621">
        <v>0.38400000000000001</v>
      </c>
      <c r="Q25" s="621">
        <v>0.38400000000000001</v>
      </c>
      <c r="R25" s="621">
        <v>0.376</v>
      </c>
      <c r="S25" s="621">
        <v>0.36599999999999999</v>
      </c>
      <c r="T25" s="621">
        <v>0.35199999999999998</v>
      </c>
      <c r="U25" s="621">
        <v>0.34100000000000003</v>
      </c>
      <c r="V25" s="621">
        <v>0.33600000000000002</v>
      </c>
      <c r="W25" s="621">
        <v>0.33500000000000002</v>
      </c>
      <c r="X25" s="621">
        <f>'[5]2007-08'!D43</f>
        <v>0.31238982630937068</v>
      </c>
      <c r="Y25" s="621">
        <f>'[5]2008-09'!D42</f>
        <v>0.29427527931022268</v>
      </c>
      <c r="Z25" s="621">
        <f>'[5]2009-10'!D42</f>
        <v>0.27940079298329801</v>
      </c>
      <c r="AA25" s="621">
        <f>'[5]2010-11'!D33</f>
        <v>0.2779965016076365</v>
      </c>
      <c r="AB25" s="621">
        <v>0.28335876216964395</v>
      </c>
      <c r="AC25" s="621">
        <v>0.22249628926828913</v>
      </c>
      <c r="AD25" s="621">
        <v>0.23232698421215572</v>
      </c>
      <c r="AE25" s="388">
        <v>0.23945398716298463</v>
      </c>
      <c r="AF25" s="388">
        <v>0.25596745322501419</v>
      </c>
      <c r="AG25" s="388">
        <v>0.2631685629077935</v>
      </c>
      <c r="AH25" s="545">
        <v>0.27219567104625625</v>
      </c>
      <c r="AI25" s="545">
        <v>0.27713159859749414</v>
      </c>
      <c r="AJ25" s="545">
        <v>0.28060007292412847</v>
      </c>
      <c r="AK25" s="545">
        <v>0.28170273417511921</v>
      </c>
      <c r="AL25" s="388">
        <v>0.28033455250056877</v>
      </c>
      <c r="AM25" s="388">
        <v>0.2796481808321577</v>
      </c>
    </row>
    <row r="26" spans="1:39" x14ac:dyDescent="0.2">
      <c r="A26" s="624"/>
      <c r="B26" s="620" t="s">
        <v>231</v>
      </c>
      <c r="C26" s="621">
        <v>0.248</v>
      </c>
      <c r="D26" s="621">
        <v>0.26900000000000002</v>
      </c>
      <c r="E26" s="621">
        <v>0.27700000000000002</v>
      </c>
      <c r="F26" s="621">
        <v>0.23100000000000001</v>
      </c>
      <c r="G26" s="621">
        <v>0.16800000000000001</v>
      </c>
      <c r="H26" s="621">
        <v>0.13700000000000001</v>
      </c>
      <c r="I26" s="621">
        <v>9.9000000000000005E-2</v>
      </c>
      <c r="J26" s="621">
        <v>9.5000000000000001E-2</v>
      </c>
      <c r="K26" s="621">
        <v>8.7999999999999995E-2</v>
      </c>
      <c r="L26" s="621">
        <v>7.1999999999999995E-2</v>
      </c>
      <c r="M26" s="621">
        <v>7.8E-2</v>
      </c>
      <c r="N26" s="621">
        <v>7.6999999999999999E-2</v>
      </c>
      <c r="O26" s="621">
        <v>8.5999999999999993E-2</v>
      </c>
      <c r="P26" s="621">
        <v>9.5000000000000001E-2</v>
      </c>
      <c r="Q26" s="621">
        <v>0.107</v>
      </c>
      <c r="R26" s="621">
        <v>0.12</v>
      </c>
      <c r="S26" s="621">
        <v>0.13100000000000001</v>
      </c>
      <c r="T26" s="621">
        <v>0.14599999999999999</v>
      </c>
      <c r="U26" s="621">
        <v>0.16</v>
      </c>
      <c r="V26" s="621">
        <v>0.17100000000000001</v>
      </c>
      <c r="W26" s="621">
        <v>0.17799999999999999</v>
      </c>
      <c r="X26" s="621">
        <f>'[5]2007-08'!D44</f>
        <v>0.21447926147336227</v>
      </c>
      <c r="Y26" s="621">
        <f>'[5]2008-09'!D43</f>
        <v>0.24249828046954092</v>
      </c>
      <c r="Z26" s="621">
        <f>'[5]2009-10'!D43</f>
        <v>0.25634820256918839</v>
      </c>
      <c r="AA26" s="621">
        <f>'[5]2010-11'!D34</f>
        <v>0.23700379904663751</v>
      </c>
      <c r="AB26" s="621">
        <v>0.21229152117064354</v>
      </c>
      <c r="AC26" s="621">
        <v>0.21850501595625832</v>
      </c>
      <c r="AD26" s="621">
        <v>0.207839574312602</v>
      </c>
      <c r="AE26" s="388">
        <v>0.19409405889630676</v>
      </c>
      <c r="AF26" s="388">
        <v>0.17298352230634628</v>
      </c>
      <c r="AG26" s="388">
        <v>0.1558531627694042</v>
      </c>
      <c r="AH26" s="545">
        <v>0.14392577386917918</v>
      </c>
      <c r="AI26" s="545">
        <v>0.14356926106378276</v>
      </c>
      <c r="AJ26" s="545">
        <v>0.1523384876391021</v>
      </c>
      <c r="AK26" s="545">
        <v>0.17482465444613646</v>
      </c>
      <c r="AL26" s="388">
        <v>0.18630282212629681</v>
      </c>
      <c r="AM26" s="388">
        <v>0.19351192196696018</v>
      </c>
    </row>
    <row r="27" spans="1:39" ht="13.5" customHeight="1" x14ac:dyDescent="0.2">
      <c r="A27" s="320" t="s">
        <v>235</v>
      </c>
      <c r="B27" s="320"/>
      <c r="C27" s="320"/>
      <c r="D27" s="321"/>
      <c r="E27" s="321"/>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134"/>
      <c r="AF27" s="134"/>
      <c r="AG27" s="134"/>
      <c r="AH27" s="134"/>
      <c r="AI27" s="134"/>
      <c r="AJ27" s="134"/>
      <c r="AK27" s="134"/>
      <c r="AL27" s="135"/>
      <c r="AM27" s="135"/>
    </row>
    <row r="28" spans="1:39" x14ac:dyDescent="0.2">
      <c r="A28" s="624"/>
      <c r="B28" s="620" t="s">
        <v>228</v>
      </c>
      <c r="C28" s="621" t="s">
        <v>193</v>
      </c>
      <c r="D28" s="621" t="s">
        <v>193</v>
      </c>
      <c r="E28" s="621" t="s">
        <v>193</v>
      </c>
      <c r="F28" s="621" t="s">
        <v>193</v>
      </c>
      <c r="G28" s="621" t="s">
        <v>193</v>
      </c>
      <c r="H28" s="621" t="s">
        <v>193</v>
      </c>
      <c r="I28" s="621">
        <v>6.7000000000000004E-2</v>
      </c>
      <c r="J28" s="621">
        <v>4.2999999999999997E-2</v>
      </c>
      <c r="K28" s="621">
        <v>4.9000000000000002E-2</v>
      </c>
      <c r="L28" s="621">
        <v>4.8000000000000001E-2</v>
      </c>
      <c r="M28" s="621">
        <v>4.7E-2</v>
      </c>
      <c r="N28" s="621">
        <v>4.7E-2</v>
      </c>
      <c r="O28" s="621">
        <v>4.2999999999999997E-2</v>
      </c>
      <c r="P28" s="621">
        <v>4.1000000000000002E-2</v>
      </c>
      <c r="Q28" s="621">
        <v>4.1000000000000002E-2</v>
      </c>
      <c r="R28" s="621">
        <v>4.4999999999999998E-2</v>
      </c>
      <c r="S28" s="621">
        <v>5.0999999999999997E-2</v>
      </c>
      <c r="T28" s="621">
        <v>5.6000000000000001E-2</v>
      </c>
      <c r="U28" s="621">
        <v>5.8999999999999997E-2</v>
      </c>
      <c r="V28" s="621">
        <v>5.8999999999999997E-2</v>
      </c>
      <c r="W28" s="621">
        <v>0.06</v>
      </c>
      <c r="X28" s="621">
        <f>'[5]2007-08'!H41</f>
        <v>6.43594870293763E-2</v>
      </c>
      <c r="Y28" s="621">
        <f>'[5]2008-09'!H40</f>
        <v>7.3075746362685379E-2</v>
      </c>
      <c r="Z28" s="621">
        <f>'[5]2009-10'!H40</f>
        <v>8.538337268889197E-2</v>
      </c>
      <c r="AA28" s="621">
        <f>'[5]2010-11'!L31</f>
        <v>9.3956457079118413E-2</v>
      </c>
      <c r="AB28" s="621">
        <v>9.8560012083418427E-2</v>
      </c>
      <c r="AC28" s="621">
        <v>8.0024454606094322E-2</v>
      </c>
      <c r="AD28" s="621">
        <v>7.3163804799044219E-2</v>
      </c>
      <c r="AE28" s="388">
        <v>6.6694058615881041E-2</v>
      </c>
      <c r="AF28" s="388">
        <v>6.1541634911557015E-2</v>
      </c>
      <c r="AG28" s="388">
        <v>5.9121155076693216E-2</v>
      </c>
      <c r="AH28" s="545">
        <v>5.6113700949292758E-2</v>
      </c>
      <c r="AI28" s="545">
        <v>5.2477112592938684E-2</v>
      </c>
      <c r="AJ28" s="545">
        <v>5.0713316518215486E-2</v>
      </c>
      <c r="AK28" s="545">
        <v>4.4697708425557023E-2</v>
      </c>
      <c r="AL28" s="388">
        <v>4.0513918686432178E-2</v>
      </c>
      <c r="AM28" s="388">
        <v>4.4075650485831862E-2</v>
      </c>
    </row>
    <row r="29" spans="1:39" x14ac:dyDescent="0.2">
      <c r="A29" s="624"/>
      <c r="B29" s="620" t="s">
        <v>229</v>
      </c>
      <c r="C29" s="621" t="s">
        <v>193</v>
      </c>
      <c r="D29" s="621" t="s">
        <v>193</v>
      </c>
      <c r="E29" s="621" t="s">
        <v>193</v>
      </c>
      <c r="F29" s="621" t="s">
        <v>193</v>
      </c>
      <c r="G29" s="621" t="s">
        <v>193</v>
      </c>
      <c r="H29" s="621" t="s">
        <v>193</v>
      </c>
      <c r="I29" s="621">
        <v>0.59599999999999997</v>
      </c>
      <c r="J29" s="621">
        <v>0.36099999999999999</v>
      </c>
      <c r="K29" s="621">
        <v>0.39200000000000002</v>
      </c>
      <c r="L29" s="621">
        <v>0.42699999999999999</v>
      </c>
      <c r="M29" s="621">
        <v>0.433</v>
      </c>
      <c r="N29" s="621">
        <v>0.434</v>
      </c>
      <c r="O29" s="621">
        <v>0.42699999999999999</v>
      </c>
      <c r="P29" s="621">
        <v>0.42899999999999999</v>
      </c>
      <c r="Q29" s="621">
        <v>0.42199999999999999</v>
      </c>
      <c r="R29" s="621">
        <v>0.41799999999999998</v>
      </c>
      <c r="S29" s="621">
        <v>0.40799999999999997</v>
      </c>
      <c r="T29" s="621">
        <v>0.40100000000000002</v>
      </c>
      <c r="U29" s="621">
        <v>0.39400000000000002</v>
      </c>
      <c r="V29" s="621">
        <v>0.39300000000000002</v>
      </c>
      <c r="W29" s="621">
        <v>0.39</v>
      </c>
      <c r="X29" s="621">
        <f>'[5]2007-08'!H42</f>
        <v>0.36419180583209204</v>
      </c>
      <c r="Y29" s="621">
        <f>'[5]2008-09'!H41</f>
        <v>0.34983999639513841</v>
      </c>
      <c r="Z29" s="621">
        <f>'[5]2009-10'!H41</f>
        <v>0.34591406400373897</v>
      </c>
      <c r="AA29" s="621">
        <f>'[5]2010-11'!L32</f>
        <v>0.35318068866525443</v>
      </c>
      <c r="AB29" s="621">
        <v>0.36479199482058539</v>
      </c>
      <c r="AC29" s="621">
        <v>0.37469474463991304</v>
      </c>
      <c r="AD29" s="621">
        <v>0.38181894358294649</v>
      </c>
      <c r="AE29" s="388">
        <v>0.39285574433561565</v>
      </c>
      <c r="AF29" s="388">
        <v>0.39836122191156514</v>
      </c>
      <c r="AG29" s="388">
        <v>0.40622229271840221</v>
      </c>
      <c r="AH29" s="545">
        <v>0.41300997244359766</v>
      </c>
      <c r="AI29" s="545">
        <v>0.4122919897956</v>
      </c>
      <c r="AJ29" s="545">
        <v>0.40739655168284816</v>
      </c>
      <c r="AK29" s="545">
        <v>0.4075512224304928</v>
      </c>
      <c r="AL29" s="388">
        <v>0.41023736000253236</v>
      </c>
      <c r="AM29" s="388">
        <v>0.40878479245492161</v>
      </c>
    </row>
    <row r="30" spans="1:39" x14ac:dyDescent="0.2">
      <c r="A30" s="624"/>
      <c r="B30" s="620" t="s">
        <v>230</v>
      </c>
      <c r="C30" s="621" t="s">
        <v>193</v>
      </c>
      <c r="D30" s="621" t="s">
        <v>193</v>
      </c>
      <c r="E30" s="621" t="s">
        <v>193</v>
      </c>
      <c r="F30" s="621" t="s">
        <v>193</v>
      </c>
      <c r="G30" s="621" t="s">
        <v>193</v>
      </c>
      <c r="H30" s="621" t="s">
        <v>193</v>
      </c>
      <c r="I30" s="621">
        <v>0.28999999999999998</v>
      </c>
      <c r="J30" s="621">
        <v>0.45700000000000002</v>
      </c>
      <c r="K30" s="621">
        <v>0.43</v>
      </c>
      <c r="L30" s="621">
        <v>0.42299999999999999</v>
      </c>
      <c r="M30" s="621">
        <v>0.41499999999999998</v>
      </c>
      <c r="N30" s="621">
        <v>0.41899999999999998</v>
      </c>
      <c r="O30" s="621">
        <v>0.42</v>
      </c>
      <c r="P30" s="621">
        <v>0.41299999999999998</v>
      </c>
      <c r="Q30" s="621">
        <v>0.41</v>
      </c>
      <c r="R30" s="621">
        <v>0.39700000000000002</v>
      </c>
      <c r="S30" s="621">
        <v>0.38700000000000001</v>
      </c>
      <c r="T30" s="621">
        <v>0.36899999999999999</v>
      </c>
      <c r="U30" s="621">
        <v>0.35799999999999998</v>
      </c>
      <c r="V30" s="621">
        <v>0.35</v>
      </c>
      <c r="W30" s="621">
        <v>0.34300000000000003</v>
      </c>
      <c r="X30" s="621">
        <f>'[5]2007-08'!H43</f>
        <v>0.33194312769279022</v>
      </c>
      <c r="Y30" s="621">
        <f>'[5]2008-09'!H42</f>
        <v>0.30137995224123754</v>
      </c>
      <c r="Z30" s="621">
        <f>'[5]2009-10'!H42</f>
        <v>0.28859597484755922</v>
      </c>
      <c r="AA30" s="621">
        <f>'[5]2010-11'!L33</f>
        <v>0.29322167612036187</v>
      </c>
      <c r="AB30" s="621">
        <v>0.30138883224883134</v>
      </c>
      <c r="AC30" s="621">
        <v>0.33355104617571785</v>
      </c>
      <c r="AD30" s="621">
        <v>0.34315721111933745</v>
      </c>
      <c r="AE30" s="388">
        <v>0.35114708797017113</v>
      </c>
      <c r="AF30" s="388">
        <v>0.36803289253951066</v>
      </c>
      <c r="AG30" s="388">
        <v>0.37590271388059304</v>
      </c>
      <c r="AH30" s="545">
        <v>0.38239965142505444</v>
      </c>
      <c r="AI30" s="545">
        <v>0.389804015461443</v>
      </c>
      <c r="AJ30" s="545">
        <v>0.3923236173007853</v>
      </c>
      <c r="AK30" s="545">
        <v>0.39618540215809495</v>
      </c>
      <c r="AL30" s="388">
        <v>0.40297329923701297</v>
      </c>
      <c r="AM30" s="388">
        <v>0.39665835543215922</v>
      </c>
    </row>
    <row r="31" spans="1:39" x14ac:dyDescent="0.2">
      <c r="A31" s="624"/>
      <c r="B31" s="620" t="s">
        <v>231</v>
      </c>
      <c r="C31" s="621" t="s">
        <v>193</v>
      </c>
      <c r="D31" s="621" t="s">
        <v>193</v>
      </c>
      <c r="E31" s="621" t="s">
        <v>193</v>
      </c>
      <c r="F31" s="621" t="s">
        <v>193</v>
      </c>
      <c r="G31" s="621" t="s">
        <v>193</v>
      </c>
      <c r="H31" s="621" t="s">
        <v>193</v>
      </c>
      <c r="I31" s="621">
        <v>4.7E-2</v>
      </c>
      <c r="J31" s="621">
        <v>0.13900000000000001</v>
      </c>
      <c r="K31" s="621">
        <v>0.129</v>
      </c>
      <c r="L31" s="621">
        <v>0.10199999999999999</v>
      </c>
      <c r="M31" s="621">
        <v>0.105</v>
      </c>
      <c r="N31" s="621">
        <v>0.1</v>
      </c>
      <c r="O31" s="621">
        <v>0.11</v>
      </c>
      <c r="P31" s="621">
        <v>0.11700000000000001</v>
      </c>
      <c r="Q31" s="621">
        <v>0.127</v>
      </c>
      <c r="R31" s="621">
        <v>0.14000000000000001</v>
      </c>
      <c r="S31" s="621">
        <v>0.154</v>
      </c>
      <c r="T31" s="621">
        <v>0.17399999999999999</v>
      </c>
      <c r="U31" s="621">
        <v>0.189</v>
      </c>
      <c r="V31" s="621">
        <v>0.19700000000000001</v>
      </c>
      <c r="W31" s="621">
        <v>0.20599999999999999</v>
      </c>
      <c r="X31" s="621">
        <f>'[5]2007-08'!H44</f>
        <v>0.23950557944574147</v>
      </c>
      <c r="Y31" s="621">
        <f>'[5]2008-09'!H43</f>
        <v>0.27570430500093868</v>
      </c>
      <c r="Z31" s="621">
        <f>'[5]2009-10'!H43</f>
        <v>0.28010658845980979</v>
      </c>
      <c r="AA31" s="621">
        <f>'[5]2010-11'!L34</f>
        <v>0.25964117813526527</v>
      </c>
      <c r="AB31" s="621">
        <v>0.23525916084716486</v>
      </c>
      <c r="AC31" s="621">
        <v>0.21172975457827478</v>
      </c>
      <c r="AD31" s="621">
        <v>0.20186004049867187</v>
      </c>
      <c r="AE31" s="388">
        <v>0.1893031090783322</v>
      </c>
      <c r="AF31" s="388">
        <v>0.17206425063736716</v>
      </c>
      <c r="AG31" s="388">
        <v>0.1587538383243115</v>
      </c>
      <c r="AH31" s="545">
        <v>0.14847667518205515</v>
      </c>
      <c r="AI31" s="545">
        <v>0.14542688215001831</v>
      </c>
      <c r="AJ31" s="545">
        <v>0.14956651449815106</v>
      </c>
      <c r="AK31" s="545">
        <v>0.15156566698585522</v>
      </c>
      <c r="AL31" s="388">
        <v>0.14627542207402253</v>
      </c>
      <c r="AM31" s="388">
        <v>0.15048120162708731</v>
      </c>
    </row>
    <row r="32" spans="1:39" ht="12.95" customHeight="1" x14ac:dyDescent="0.2">
      <c r="A32" s="827" t="s">
        <v>236</v>
      </c>
      <c r="B32" s="827"/>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134"/>
      <c r="AF32" s="134"/>
      <c r="AG32" s="134"/>
      <c r="AH32" s="134"/>
      <c r="AI32" s="134"/>
      <c r="AJ32" s="134"/>
      <c r="AK32" s="134"/>
      <c r="AL32" s="135"/>
      <c r="AM32" s="135"/>
    </row>
    <row r="33" spans="1:39" x14ac:dyDescent="0.2">
      <c r="A33" s="624"/>
      <c r="B33" s="620" t="s">
        <v>228</v>
      </c>
      <c r="C33" s="621">
        <v>2.5999999999999999E-2</v>
      </c>
      <c r="D33" s="621">
        <v>3.1E-2</v>
      </c>
      <c r="E33" s="621">
        <v>0.03</v>
      </c>
      <c r="F33" s="621">
        <v>3.4000000000000002E-2</v>
      </c>
      <c r="G33" s="621">
        <v>3.5999999999999997E-2</v>
      </c>
      <c r="H33" s="621">
        <v>3.6999999999999998E-2</v>
      </c>
      <c r="I33" s="621">
        <v>2.9000000000000001E-2</v>
      </c>
      <c r="J33" s="621">
        <v>1.6E-2</v>
      </c>
      <c r="K33" s="621">
        <v>1.2E-2</v>
      </c>
      <c r="L33" s="621">
        <v>8.9999999999999993E-3</v>
      </c>
      <c r="M33" s="621">
        <v>8.9999999999999993E-3</v>
      </c>
      <c r="N33" s="621">
        <v>8.9999999999999993E-3</v>
      </c>
      <c r="O33" s="621">
        <v>8.9999999999999993E-3</v>
      </c>
      <c r="P33" s="621">
        <v>8.0000000000000002E-3</v>
      </c>
      <c r="Q33" s="621">
        <v>7.0000000000000001E-3</v>
      </c>
      <c r="R33" s="621">
        <v>8.0000000000000002E-3</v>
      </c>
      <c r="S33" s="621">
        <v>8.0000000000000002E-3</v>
      </c>
      <c r="T33" s="621">
        <v>8.9999999999999993E-3</v>
      </c>
      <c r="U33" s="621">
        <v>0.01</v>
      </c>
      <c r="V33" s="621">
        <v>0.01</v>
      </c>
      <c r="W33" s="621">
        <v>8.9999999999999993E-3</v>
      </c>
      <c r="X33" s="621">
        <f>'[5]2007-08'!L41</f>
        <v>1.5162431402315161E-2</v>
      </c>
      <c r="Y33" s="621">
        <f>'[5]2008-09'!L40</f>
        <v>1.3469084642786375E-2</v>
      </c>
      <c r="Z33" s="621">
        <f>'[5]2009-10'!L40</f>
        <v>1.289547380780889E-2</v>
      </c>
      <c r="AA33" s="621">
        <f>'[5]2010-11'!T31</f>
        <v>1.2788633338842344E-2</v>
      </c>
      <c r="AB33" s="621">
        <v>1.3088287528571869E-2</v>
      </c>
      <c r="AC33" s="621">
        <v>1.2167761225815903E-2</v>
      </c>
      <c r="AD33" s="621">
        <v>1.2614566542038333E-2</v>
      </c>
      <c r="AE33" s="388">
        <v>1.3124067067629941E-2</v>
      </c>
      <c r="AF33" s="388">
        <v>1.3108149263234578E-2</v>
      </c>
      <c r="AG33" s="388">
        <v>1.3101802496326821E-2</v>
      </c>
      <c r="AH33" s="545">
        <v>1.3301097078184396E-2</v>
      </c>
      <c r="AI33" s="545">
        <v>1.2463608639932315E-2</v>
      </c>
      <c r="AJ33" s="545">
        <v>1.2499590954727044E-2</v>
      </c>
      <c r="AK33" s="545">
        <v>1.138315838659297E-2</v>
      </c>
      <c r="AL33" s="388">
        <v>1.0841382923835642E-2</v>
      </c>
      <c r="AM33" s="388">
        <v>1.2454795561636029E-2</v>
      </c>
    </row>
    <row r="34" spans="1:39" x14ac:dyDescent="0.2">
      <c r="A34" s="624"/>
      <c r="B34" s="620" t="s">
        <v>229</v>
      </c>
      <c r="C34" s="621">
        <v>0.33700000000000002</v>
      </c>
      <c r="D34" s="621">
        <v>0.375</v>
      </c>
      <c r="E34" s="621">
        <v>0.39100000000000001</v>
      </c>
      <c r="F34" s="621">
        <v>0.41199999999999998</v>
      </c>
      <c r="G34" s="621">
        <v>0.42799999999999999</v>
      </c>
      <c r="H34" s="621">
        <v>0.438</v>
      </c>
      <c r="I34" s="621">
        <v>0.38500000000000001</v>
      </c>
      <c r="J34" s="621">
        <v>0.33300000000000002</v>
      </c>
      <c r="K34" s="621">
        <v>0.35199999999999998</v>
      </c>
      <c r="L34" s="621">
        <v>0.377</v>
      </c>
      <c r="M34" s="621">
        <v>0.379</v>
      </c>
      <c r="N34" s="621">
        <v>0.38200000000000001</v>
      </c>
      <c r="O34" s="621">
        <v>0.39200000000000002</v>
      </c>
      <c r="P34" s="621">
        <v>0.38400000000000001</v>
      </c>
      <c r="Q34" s="621">
        <v>0.375</v>
      </c>
      <c r="R34" s="621">
        <v>0.375</v>
      </c>
      <c r="S34" s="621">
        <v>0.38700000000000001</v>
      </c>
      <c r="T34" s="621">
        <v>0.39500000000000002</v>
      </c>
      <c r="U34" s="621">
        <v>0.39300000000000002</v>
      </c>
      <c r="V34" s="621">
        <v>0.39800000000000002</v>
      </c>
      <c r="W34" s="621">
        <v>0.36899999999999999</v>
      </c>
      <c r="X34" s="621">
        <f>'[5]2007-08'!L42</f>
        <v>0.40860605050636389</v>
      </c>
      <c r="Y34" s="621">
        <f>'[5]2008-09'!L41</f>
        <v>0.40831179152734748</v>
      </c>
      <c r="Z34" s="621">
        <f>'[5]2009-10'!L41</f>
        <v>0.41844684894436845</v>
      </c>
      <c r="AA34" s="621">
        <f>'[5]2010-11'!T32</f>
        <v>0.42437158307273232</v>
      </c>
      <c r="AB34" s="621">
        <v>0.44748944123072198</v>
      </c>
      <c r="AC34" s="621">
        <v>0.45967869703454201</v>
      </c>
      <c r="AD34" s="621">
        <v>0.46910664491742915</v>
      </c>
      <c r="AE34" s="388">
        <v>0.48288569289546052</v>
      </c>
      <c r="AF34" s="388">
        <v>0.49223316174912185</v>
      </c>
      <c r="AG34" s="388">
        <v>0.50381639844537929</v>
      </c>
      <c r="AH34" s="545">
        <v>0.50930995754498942</v>
      </c>
      <c r="AI34" s="545">
        <v>0.51087458512989781</v>
      </c>
      <c r="AJ34" s="545">
        <v>0.51064275065373554</v>
      </c>
      <c r="AK34" s="545">
        <v>0.50357068117665482</v>
      </c>
      <c r="AL34" s="388">
        <v>0.50401293648916567</v>
      </c>
      <c r="AM34" s="388">
        <v>0.50918255096245013</v>
      </c>
    </row>
    <row r="35" spans="1:39" x14ac:dyDescent="0.2">
      <c r="A35" s="624"/>
      <c r="B35" s="620" t="s">
        <v>230</v>
      </c>
      <c r="C35" s="621">
        <v>0.34499999999999997</v>
      </c>
      <c r="D35" s="621">
        <v>0.31</v>
      </c>
      <c r="E35" s="621">
        <v>0.32</v>
      </c>
      <c r="F35" s="621">
        <v>0.32500000000000001</v>
      </c>
      <c r="G35" s="621">
        <v>0.35199999999999998</v>
      </c>
      <c r="H35" s="621">
        <v>0.36099999999999999</v>
      </c>
      <c r="I35" s="621">
        <v>0.42099999999999999</v>
      </c>
      <c r="J35" s="621">
        <v>0.47899999999999998</v>
      </c>
      <c r="K35" s="621">
        <v>0.503</v>
      </c>
      <c r="L35" s="621">
        <v>0.503</v>
      </c>
      <c r="M35" s="621">
        <v>0.499</v>
      </c>
      <c r="N35" s="621">
        <v>0.49099999999999999</v>
      </c>
      <c r="O35" s="621">
        <v>0.47</v>
      </c>
      <c r="P35" s="621">
        <v>0.46100000000000002</v>
      </c>
      <c r="Q35" s="621">
        <v>0.45900000000000002</v>
      </c>
      <c r="R35" s="621">
        <v>0.44700000000000001</v>
      </c>
      <c r="S35" s="621">
        <v>0.439</v>
      </c>
      <c r="T35" s="621">
        <v>0.432</v>
      </c>
      <c r="U35" s="621">
        <v>0.43099999999999999</v>
      </c>
      <c r="V35" s="621">
        <v>0.435</v>
      </c>
      <c r="W35" s="621">
        <v>0.496</v>
      </c>
      <c r="X35" s="621">
        <f>'[5]2007-08'!L43</f>
        <v>0.42956196926918938</v>
      </c>
      <c r="Y35" s="621">
        <f>'[5]2008-09'!L42</f>
        <v>0.42367019992385446</v>
      </c>
      <c r="Z35" s="621">
        <f>'[5]2009-10'!L42</f>
        <v>0.41355928639018619</v>
      </c>
      <c r="AA35" s="621">
        <f>'[5]2010-11'!T33</f>
        <v>0.40702241081765989</v>
      </c>
      <c r="AB35" s="621">
        <v>0.42049508784619605</v>
      </c>
      <c r="AC35" s="621">
        <v>0.43371657305683398</v>
      </c>
      <c r="AD35" s="621">
        <v>0.43535395720627895</v>
      </c>
      <c r="AE35" s="388">
        <v>0.42990586682390913</v>
      </c>
      <c r="AF35" s="388">
        <v>0.41750814827953148</v>
      </c>
      <c r="AG35" s="388">
        <v>0.41704814362676423</v>
      </c>
      <c r="AH35" s="545">
        <v>0.41883098682860076</v>
      </c>
      <c r="AI35" s="545">
        <v>0.42140224621063377</v>
      </c>
      <c r="AJ35" s="545">
        <v>0.42116233374952083</v>
      </c>
      <c r="AK35" s="545">
        <v>0.42173242414905315</v>
      </c>
      <c r="AL35" s="388">
        <v>0.42220480346490225</v>
      </c>
      <c r="AM35" s="388">
        <v>0.4173161087393405</v>
      </c>
    </row>
    <row r="36" spans="1:39" x14ac:dyDescent="0.2">
      <c r="A36" s="624"/>
      <c r="B36" s="620" t="s">
        <v>231</v>
      </c>
      <c r="C36" s="621">
        <v>0.29099999999999998</v>
      </c>
      <c r="D36" s="621">
        <v>0.28399999999999997</v>
      </c>
      <c r="E36" s="621">
        <v>0.25900000000000001</v>
      </c>
      <c r="F36" s="621">
        <v>0.22900000000000001</v>
      </c>
      <c r="G36" s="621">
        <v>0.184</v>
      </c>
      <c r="H36" s="621">
        <v>0.16400000000000001</v>
      </c>
      <c r="I36" s="621">
        <v>0.16500000000000001</v>
      </c>
      <c r="J36" s="621">
        <v>0.17299999999999999</v>
      </c>
      <c r="K36" s="621">
        <v>0.13400000000000001</v>
      </c>
      <c r="L36" s="621">
        <v>0.111</v>
      </c>
      <c r="M36" s="621">
        <v>0.113</v>
      </c>
      <c r="N36" s="621">
        <v>0.11799999999999999</v>
      </c>
      <c r="O36" s="621">
        <v>0.129</v>
      </c>
      <c r="P36" s="621">
        <v>0.14699999999999999</v>
      </c>
      <c r="Q36" s="621">
        <v>0.159</v>
      </c>
      <c r="R36" s="621">
        <v>0.17</v>
      </c>
      <c r="S36" s="621">
        <v>0.16600000000000001</v>
      </c>
      <c r="T36" s="621">
        <v>0.16400000000000001</v>
      </c>
      <c r="U36" s="621">
        <v>0.16600000000000001</v>
      </c>
      <c r="V36" s="621">
        <v>0.157</v>
      </c>
      <c r="W36" s="621">
        <v>0.127</v>
      </c>
      <c r="X36" s="621">
        <f>'[5]2007-08'!L44</f>
        <v>0.14666954882213151</v>
      </c>
      <c r="Y36" s="621">
        <f>'[5]2008-09'!L43</f>
        <v>0.15454892390601171</v>
      </c>
      <c r="Z36" s="621">
        <f>'[5]2009-10'!L43</f>
        <v>0.15509839085763644</v>
      </c>
      <c r="AA36" s="621">
        <f>'[5]2010-11'!T34</f>
        <v>0.15581737277076549</v>
      </c>
      <c r="AB36" s="621">
        <v>0.1189271833945101</v>
      </c>
      <c r="AC36" s="621">
        <v>9.4436968682808112E-2</v>
      </c>
      <c r="AD36" s="621">
        <v>8.2924831334253588E-2</v>
      </c>
      <c r="AE36" s="388">
        <v>7.408437321300046E-2</v>
      </c>
      <c r="AF36" s="388">
        <v>7.7150540708112086E-2</v>
      </c>
      <c r="AG36" s="388">
        <v>6.60336554315296E-2</v>
      </c>
      <c r="AH36" s="545">
        <v>5.8557958548225438E-2</v>
      </c>
      <c r="AI36" s="545">
        <v>5.5259560019536087E-2</v>
      </c>
      <c r="AJ36" s="545">
        <v>5.5695324642016535E-2</v>
      </c>
      <c r="AK36" s="545">
        <v>6.3313736287699041E-2</v>
      </c>
      <c r="AL36" s="388">
        <v>6.2940877122096478E-2</v>
      </c>
      <c r="AM36" s="388">
        <v>6.1046544736573331E-2</v>
      </c>
    </row>
    <row r="37" spans="1:39" ht="13.5" customHeight="1" x14ac:dyDescent="0.2">
      <c r="A37" s="827" t="s">
        <v>237</v>
      </c>
      <c r="B37" s="827"/>
      <c r="C37" s="321"/>
      <c r="D37" s="321"/>
      <c r="E37" s="321"/>
      <c r="F37" s="321"/>
      <c r="G37" s="321"/>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134"/>
      <c r="AF37" s="134"/>
      <c r="AG37" s="134"/>
      <c r="AH37" s="134"/>
      <c r="AI37" s="134"/>
      <c r="AJ37" s="134"/>
      <c r="AK37" s="134"/>
      <c r="AL37" s="135"/>
      <c r="AM37" s="135"/>
    </row>
    <row r="38" spans="1:39" x14ac:dyDescent="0.2">
      <c r="A38" s="624"/>
      <c r="B38" s="620" t="s">
        <v>228</v>
      </c>
      <c r="C38" s="623" t="s">
        <v>193</v>
      </c>
      <c r="D38" s="623" t="s">
        <v>193</v>
      </c>
      <c r="E38" s="623" t="s">
        <v>193</v>
      </c>
      <c r="F38" s="623" t="s">
        <v>193</v>
      </c>
      <c r="G38" s="623" t="s">
        <v>193</v>
      </c>
      <c r="H38" s="623" t="s">
        <v>193</v>
      </c>
      <c r="I38" s="623" t="s">
        <v>193</v>
      </c>
      <c r="J38" s="623" t="s">
        <v>193</v>
      </c>
      <c r="K38" s="623" t="s">
        <v>193</v>
      </c>
      <c r="L38" s="623" t="s">
        <v>193</v>
      </c>
      <c r="M38" s="623" t="s">
        <v>193</v>
      </c>
      <c r="N38" s="623" t="s">
        <v>193</v>
      </c>
      <c r="O38" s="623" t="s">
        <v>193</v>
      </c>
      <c r="P38" s="623" t="s">
        <v>193</v>
      </c>
      <c r="Q38" s="623" t="s">
        <v>193</v>
      </c>
      <c r="R38" s="623" t="s">
        <v>193</v>
      </c>
      <c r="S38" s="623" t="s">
        <v>193</v>
      </c>
      <c r="T38" s="623" t="s">
        <v>193</v>
      </c>
      <c r="U38" s="623" t="s">
        <v>193</v>
      </c>
      <c r="V38" s="623" t="s">
        <v>193</v>
      </c>
      <c r="W38" s="623" t="s">
        <v>193</v>
      </c>
      <c r="X38" s="621">
        <f>'[5]2007-08'!P41</f>
        <v>2.1221761944549673E-5</v>
      </c>
      <c r="Y38" s="625">
        <f>'[5]2008-09'!P40</f>
        <v>2.1569951531964359E-5</v>
      </c>
      <c r="Z38" s="625">
        <f>'[5]2009-10'!P40</f>
        <v>2.0911987138868236E-5</v>
      </c>
      <c r="AA38" s="625">
        <f>'[5]2010-11'!X31</f>
        <v>1.5497356315264468E-5</v>
      </c>
      <c r="AB38" s="625">
        <v>1.1085203362375372E-5</v>
      </c>
      <c r="AC38" s="625">
        <v>8.6403350216267451E-6</v>
      </c>
      <c r="AD38" s="621">
        <v>1.5812809425177614E-5</v>
      </c>
      <c r="AE38" s="388">
        <v>1.2430992841257397E-5</v>
      </c>
      <c r="AF38" s="388">
        <v>1.3748084630885178E-5</v>
      </c>
      <c r="AG38" s="388">
        <v>2.6257832727403732E-5</v>
      </c>
      <c r="AH38" s="545">
        <v>1.250204205576999E-4</v>
      </c>
      <c r="AI38" s="545">
        <v>1.5405484385086501E-4</v>
      </c>
      <c r="AJ38" s="545">
        <v>2.0115610925003472E-4</v>
      </c>
      <c r="AK38" s="545">
        <v>2.0375969975591792E-4</v>
      </c>
      <c r="AL38" s="388">
        <v>2.0524816924791895E-4</v>
      </c>
      <c r="AM38" s="388">
        <v>3.5061651115004969E-4</v>
      </c>
    </row>
    <row r="39" spans="1:39" x14ac:dyDescent="0.2">
      <c r="A39" s="624"/>
      <c r="B39" s="620" t="s">
        <v>229</v>
      </c>
      <c r="C39" s="623" t="s">
        <v>193</v>
      </c>
      <c r="D39" s="623" t="s">
        <v>193</v>
      </c>
      <c r="E39" s="623" t="s">
        <v>193</v>
      </c>
      <c r="F39" s="623" t="s">
        <v>193</v>
      </c>
      <c r="G39" s="623" t="s">
        <v>193</v>
      </c>
      <c r="H39" s="623" t="s">
        <v>193</v>
      </c>
      <c r="I39" s="623" t="s">
        <v>193</v>
      </c>
      <c r="J39" s="623" t="s">
        <v>193</v>
      </c>
      <c r="K39" s="623" t="s">
        <v>193</v>
      </c>
      <c r="L39" s="623" t="s">
        <v>193</v>
      </c>
      <c r="M39" s="623" t="s">
        <v>193</v>
      </c>
      <c r="N39" s="623" t="s">
        <v>193</v>
      </c>
      <c r="O39" s="623" t="s">
        <v>193</v>
      </c>
      <c r="P39" s="623" t="s">
        <v>193</v>
      </c>
      <c r="Q39" s="623" t="s">
        <v>193</v>
      </c>
      <c r="R39" s="623" t="s">
        <v>193</v>
      </c>
      <c r="S39" s="623" t="s">
        <v>193</v>
      </c>
      <c r="T39" s="623" t="s">
        <v>193</v>
      </c>
      <c r="U39" s="623" t="s">
        <v>193</v>
      </c>
      <c r="V39" s="623" t="s">
        <v>193</v>
      </c>
      <c r="W39" s="623" t="s">
        <v>193</v>
      </c>
      <c r="X39" s="621">
        <f>'[5]2007-08'!P42</f>
        <v>0.20874408770421077</v>
      </c>
      <c r="Y39" s="621">
        <f>'[5]2008-09'!P41</f>
        <v>0.21596494906595762</v>
      </c>
      <c r="Z39" s="621">
        <f>'[5]2009-10'!P41</f>
        <v>0.22687038781044569</v>
      </c>
      <c r="AA39" s="621">
        <f>'[5]2010-11'!X32</f>
        <v>0.23302302471487679</v>
      </c>
      <c r="AB39" s="621">
        <v>0.24234840798880072</v>
      </c>
      <c r="AC39" s="621">
        <v>0.24837693225108318</v>
      </c>
      <c r="AD39" s="621">
        <v>0.25446351800209804</v>
      </c>
      <c r="AE39" s="388">
        <v>0.25634736393269442</v>
      </c>
      <c r="AF39" s="388">
        <v>0.26006333121454733</v>
      </c>
      <c r="AG39" s="388">
        <v>0.26210093411711582</v>
      </c>
      <c r="AH39" s="545">
        <v>0.26330404065810264</v>
      </c>
      <c r="AI39" s="545">
        <v>0.26656782972459891</v>
      </c>
      <c r="AJ39" s="545">
        <v>0.26631628726114581</v>
      </c>
      <c r="AK39" s="545">
        <v>0.27214234911670682</v>
      </c>
      <c r="AL39" s="388">
        <v>0.26818804874585911</v>
      </c>
      <c r="AM39" s="388">
        <v>0.26785451503925872</v>
      </c>
    </row>
    <row r="40" spans="1:39" x14ac:dyDescent="0.2">
      <c r="A40" s="624"/>
      <c r="B40" s="620" t="s">
        <v>230</v>
      </c>
      <c r="C40" s="623" t="s">
        <v>193</v>
      </c>
      <c r="D40" s="623" t="s">
        <v>193</v>
      </c>
      <c r="E40" s="623" t="s">
        <v>193</v>
      </c>
      <c r="F40" s="623" t="s">
        <v>193</v>
      </c>
      <c r="G40" s="623" t="s">
        <v>193</v>
      </c>
      <c r="H40" s="623" t="s">
        <v>193</v>
      </c>
      <c r="I40" s="623" t="s">
        <v>193</v>
      </c>
      <c r="J40" s="623" t="s">
        <v>193</v>
      </c>
      <c r="K40" s="623" t="s">
        <v>193</v>
      </c>
      <c r="L40" s="623" t="s">
        <v>193</v>
      </c>
      <c r="M40" s="623" t="s">
        <v>193</v>
      </c>
      <c r="N40" s="623" t="s">
        <v>193</v>
      </c>
      <c r="O40" s="623" t="s">
        <v>193</v>
      </c>
      <c r="P40" s="623" t="s">
        <v>193</v>
      </c>
      <c r="Q40" s="623" t="s">
        <v>193</v>
      </c>
      <c r="R40" s="623" t="s">
        <v>193</v>
      </c>
      <c r="S40" s="623" t="s">
        <v>193</v>
      </c>
      <c r="T40" s="623" t="s">
        <v>193</v>
      </c>
      <c r="U40" s="623" t="s">
        <v>193</v>
      </c>
      <c r="V40" s="623" t="s">
        <v>193</v>
      </c>
      <c r="W40" s="623" t="s">
        <v>193</v>
      </c>
      <c r="X40" s="621">
        <f>'[5]2007-08'!P43</f>
        <v>0.75870663185044651</v>
      </c>
      <c r="Y40" s="621">
        <f>'[5]2008-09'!P42</f>
        <v>0.7396703503931763</v>
      </c>
      <c r="Z40" s="621">
        <f>'[5]2009-10'!P42</f>
        <v>0.72320487477568485</v>
      </c>
      <c r="AA40" s="621">
        <f>'[5]2010-11'!X33</f>
        <v>0.70476768809168155</v>
      </c>
      <c r="AB40" s="621">
        <v>0.6999761016596836</v>
      </c>
      <c r="AC40" s="621">
        <v>0.69062894489196103</v>
      </c>
      <c r="AD40" s="621">
        <v>0.68115667777866984</v>
      </c>
      <c r="AE40" s="388">
        <v>0.67999853380346376</v>
      </c>
      <c r="AF40" s="388">
        <v>0.67146483112508137</v>
      </c>
      <c r="AG40" s="388">
        <v>0.67635001652506133</v>
      </c>
      <c r="AH40" s="545">
        <v>0.67796651321978307</v>
      </c>
      <c r="AI40" s="545">
        <v>0.67887016098518693</v>
      </c>
      <c r="AJ40" s="545">
        <v>0.67668046418030725</v>
      </c>
      <c r="AK40" s="545">
        <v>0.67425408906273465</v>
      </c>
      <c r="AL40" s="388">
        <v>0.67646145042338601</v>
      </c>
      <c r="AM40" s="388">
        <v>0.67640352458888997</v>
      </c>
    </row>
    <row r="41" spans="1:39" x14ac:dyDescent="0.2">
      <c r="A41" s="626"/>
      <c r="B41" s="626" t="s">
        <v>231</v>
      </c>
      <c r="C41" s="627" t="s">
        <v>193</v>
      </c>
      <c r="D41" s="627" t="s">
        <v>193</v>
      </c>
      <c r="E41" s="627" t="s">
        <v>193</v>
      </c>
      <c r="F41" s="627" t="s">
        <v>193</v>
      </c>
      <c r="G41" s="627" t="s">
        <v>193</v>
      </c>
      <c r="H41" s="627" t="s">
        <v>193</v>
      </c>
      <c r="I41" s="627" t="s">
        <v>193</v>
      </c>
      <c r="J41" s="627" t="s">
        <v>193</v>
      </c>
      <c r="K41" s="627" t="s">
        <v>193</v>
      </c>
      <c r="L41" s="627" t="s">
        <v>193</v>
      </c>
      <c r="M41" s="627" t="s">
        <v>193</v>
      </c>
      <c r="N41" s="627" t="s">
        <v>193</v>
      </c>
      <c r="O41" s="627" t="s">
        <v>193</v>
      </c>
      <c r="P41" s="627" t="s">
        <v>193</v>
      </c>
      <c r="Q41" s="627" t="s">
        <v>193</v>
      </c>
      <c r="R41" s="627" t="s">
        <v>193</v>
      </c>
      <c r="S41" s="627" t="s">
        <v>193</v>
      </c>
      <c r="T41" s="627" t="s">
        <v>193</v>
      </c>
      <c r="U41" s="627" t="s">
        <v>193</v>
      </c>
      <c r="V41" s="627" t="s">
        <v>193</v>
      </c>
      <c r="W41" s="627" t="s">
        <v>193</v>
      </c>
      <c r="X41" s="627">
        <f>'[5]2007-08'!P44</f>
        <v>3.2528058683398121E-2</v>
      </c>
      <c r="Y41" s="627">
        <f>'[5]2008-09'!P43</f>
        <v>4.4343130589334132E-2</v>
      </c>
      <c r="Z41" s="627">
        <f>'[5]2009-10'!P43</f>
        <v>4.9903825426730615E-2</v>
      </c>
      <c r="AA41" s="627">
        <f>'[5]2010-11'!X34</f>
        <v>6.2193789837126402E-2</v>
      </c>
      <c r="AB41" s="627">
        <v>5.7664405148153283E-2</v>
      </c>
      <c r="AC41" s="627">
        <v>6.0985482521934142E-2</v>
      </c>
      <c r="AD41" s="627">
        <v>6.4363991409806934E-2</v>
      </c>
      <c r="AE41" s="390">
        <v>6.364167127100058E-2</v>
      </c>
      <c r="AF41" s="390">
        <v>6.8458089575740441E-2</v>
      </c>
      <c r="AG41" s="390">
        <v>6.1522791525095433E-2</v>
      </c>
      <c r="AH41" s="628">
        <v>5.8604425701556578E-2</v>
      </c>
      <c r="AI41" s="628">
        <v>5.4407954446363288E-2</v>
      </c>
      <c r="AJ41" s="628">
        <v>5.6802092449296925E-2</v>
      </c>
      <c r="AK41" s="628">
        <v>5.339980212080267E-2</v>
      </c>
      <c r="AL41" s="390">
        <v>5.5145252661506931E-2</v>
      </c>
      <c r="AM41" s="390">
        <v>5.5391343860701291E-2</v>
      </c>
    </row>
    <row r="42" spans="1:39" ht="15" customHeight="1" x14ac:dyDescent="0.2">
      <c r="A42" s="629" t="s">
        <v>238</v>
      </c>
      <c r="B42" s="629"/>
      <c r="C42" s="629"/>
      <c r="D42" s="629"/>
      <c r="E42" s="629"/>
      <c r="F42" s="620"/>
      <c r="G42" s="620"/>
      <c r="H42" s="630"/>
      <c r="I42" s="630"/>
      <c r="J42" s="630"/>
      <c r="K42" s="630"/>
      <c r="L42" s="630"/>
      <c r="M42" s="630"/>
      <c r="N42" s="630"/>
      <c r="O42" s="630"/>
      <c r="P42" s="630"/>
      <c r="Q42" s="630"/>
      <c r="R42" s="630"/>
      <c r="S42" s="630"/>
      <c r="T42" s="630"/>
      <c r="U42" s="630"/>
      <c r="V42" s="630"/>
      <c r="W42" s="630"/>
      <c r="X42" s="630"/>
      <c r="Y42" s="630"/>
      <c r="Z42" s="630"/>
      <c r="AA42" s="630"/>
      <c r="AB42" s="630"/>
      <c r="AC42" s="630"/>
      <c r="AD42" s="630"/>
      <c r="AE42" s="387"/>
      <c r="AF42" s="387"/>
      <c r="AG42" s="387"/>
      <c r="AH42" s="387"/>
      <c r="AI42" s="387"/>
      <c r="AJ42" s="387"/>
      <c r="AK42" s="387"/>
      <c r="AL42" s="387"/>
      <c r="AM42" s="476"/>
    </row>
    <row r="43" spans="1:39" ht="12" customHeight="1" x14ac:dyDescent="0.2">
      <c r="A43" s="629" t="s">
        <v>239</v>
      </c>
      <c r="B43" s="629"/>
      <c r="C43" s="629"/>
      <c r="D43" s="629"/>
      <c r="E43" s="629"/>
      <c r="F43" s="620"/>
      <c r="G43" s="620"/>
      <c r="H43" s="630"/>
      <c r="I43" s="630"/>
      <c r="J43" s="630"/>
      <c r="K43" s="630"/>
      <c r="L43" s="630"/>
      <c r="M43" s="630"/>
      <c r="N43" s="630"/>
      <c r="O43" s="630"/>
      <c r="P43" s="630"/>
      <c r="Q43" s="630"/>
      <c r="R43" s="630"/>
      <c r="S43" s="630"/>
      <c r="T43" s="630"/>
      <c r="U43" s="630"/>
      <c r="V43" s="630"/>
      <c r="W43" s="630"/>
      <c r="X43" s="630"/>
      <c r="Y43" s="630"/>
      <c r="Z43" s="630"/>
      <c r="AA43" s="630"/>
      <c r="AB43" s="630"/>
      <c r="AC43" s="630"/>
      <c r="AD43" s="630"/>
      <c r="AE43" s="387"/>
      <c r="AF43" s="387"/>
      <c r="AG43" s="387"/>
      <c r="AH43" s="387"/>
      <c r="AI43" s="387"/>
      <c r="AJ43" s="387"/>
      <c r="AK43" s="387"/>
      <c r="AL43" s="387"/>
      <c r="AM43" s="476"/>
    </row>
    <row r="44" spans="1:39" ht="12" customHeight="1" x14ac:dyDescent="0.2">
      <c r="A44" s="828" t="s">
        <v>81</v>
      </c>
      <c r="B44" s="828"/>
      <c r="C44" s="828"/>
      <c r="D44" s="828"/>
      <c r="E44" s="828"/>
      <c r="F44" s="630"/>
      <c r="G44" s="630"/>
      <c r="H44" s="630"/>
      <c r="I44" s="630"/>
      <c r="J44" s="630"/>
      <c r="K44" s="630"/>
      <c r="L44" s="630"/>
      <c r="M44" s="630"/>
      <c r="N44" s="630"/>
      <c r="O44" s="630"/>
      <c r="P44" s="630"/>
      <c r="Q44" s="630"/>
      <c r="R44" s="630"/>
      <c r="S44" s="630"/>
      <c r="T44" s="630"/>
      <c r="U44" s="630"/>
      <c r="V44" s="630"/>
      <c r="W44" s="630"/>
      <c r="X44" s="630"/>
      <c r="Y44" s="630"/>
      <c r="Z44" s="630"/>
      <c r="AA44" s="630"/>
      <c r="AB44" s="630"/>
      <c r="AC44" s="630"/>
      <c r="AD44" s="630"/>
      <c r="AE44" s="387"/>
      <c r="AF44" s="387"/>
      <c r="AG44" s="387"/>
      <c r="AH44" s="387"/>
      <c r="AI44" s="387"/>
      <c r="AJ44" s="387"/>
      <c r="AK44" s="387"/>
      <c r="AL44" s="387"/>
      <c r="AM44" s="476"/>
    </row>
    <row r="45" spans="1:39" x14ac:dyDescent="0.2">
      <c r="A45" s="70"/>
      <c r="B45" s="70"/>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row>
  </sheetData>
  <mergeCells count="9">
    <mergeCell ref="A1:AM1"/>
    <mergeCell ref="A32:B32"/>
    <mergeCell ref="A37:B37"/>
    <mergeCell ref="A44:E44"/>
    <mergeCell ref="A2:B2"/>
    <mergeCell ref="A7:B7"/>
    <mergeCell ref="A12:B12"/>
    <mergeCell ref="A17:B17"/>
    <mergeCell ref="A22:C2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03716-4BE7-4994-AD55-FC1C64D942B8}">
  <sheetPr>
    <tabColor theme="5"/>
    <pageSetUpPr fitToPage="1"/>
  </sheetPr>
  <dimension ref="A1:M61"/>
  <sheetViews>
    <sheetView workbookViewId="0">
      <selection activeCell="Q48" sqref="Q48"/>
    </sheetView>
  </sheetViews>
  <sheetFormatPr defaultColWidth="5.85546875" defaultRowHeight="12.75" x14ac:dyDescent="0.2"/>
  <cols>
    <col min="1" max="1" width="20" style="68" customWidth="1"/>
    <col min="2" max="5" width="12.140625" style="73" customWidth="1"/>
    <col min="6" max="7" width="12.140625" style="75" customWidth="1"/>
    <col min="8" max="8" width="13.42578125" style="73" customWidth="1"/>
    <col min="9" max="9" width="15.42578125" style="73" customWidth="1"/>
    <col min="10" max="10" width="11.85546875" style="68" customWidth="1"/>
    <col min="11" max="11" width="5.42578125" style="68" customWidth="1"/>
    <col min="12" max="12" width="7.7109375" style="73" bestFit="1" customWidth="1"/>
    <col min="13" max="13" width="6.42578125" style="73" customWidth="1"/>
    <col min="14" max="16384" width="5.85546875" style="68"/>
  </cols>
  <sheetData>
    <row r="1" spans="1:13" ht="27.75" customHeight="1" x14ac:dyDescent="0.2">
      <c r="A1" s="832" t="s">
        <v>844</v>
      </c>
      <c r="B1" s="832"/>
      <c r="C1" s="832"/>
      <c r="D1" s="832"/>
      <c r="E1" s="832"/>
      <c r="F1" s="832"/>
      <c r="G1" s="832"/>
      <c r="H1" s="832"/>
      <c r="I1" s="832"/>
      <c r="J1" s="28" t="s">
        <v>101</v>
      </c>
      <c r="K1" s="75"/>
      <c r="L1" s="68"/>
      <c r="M1" s="68"/>
    </row>
    <row r="2" spans="1:13" ht="12.75" customHeight="1" x14ac:dyDescent="0.2">
      <c r="A2" s="322"/>
      <c r="B2" s="835" t="s">
        <v>240</v>
      </c>
      <c r="C2" s="836"/>
      <c r="D2" s="835" t="s">
        <v>241</v>
      </c>
      <c r="E2" s="836"/>
      <c r="F2" s="835" t="s">
        <v>242</v>
      </c>
      <c r="G2" s="836"/>
      <c r="H2" s="839" t="s">
        <v>243</v>
      </c>
      <c r="I2" s="835" t="s">
        <v>244</v>
      </c>
      <c r="J2" s="28" t="s">
        <v>645</v>
      </c>
      <c r="K2" s="78"/>
      <c r="L2" s="77"/>
      <c r="M2" s="77"/>
    </row>
    <row r="3" spans="1:13" x14ac:dyDescent="0.2">
      <c r="A3" s="323"/>
      <c r="B3" s="837"/>
      <c r="C3" s="838"/>
      <c r="D3" s="837"/>
      <c r="E3" s="838"/>
      <c r="F3" s="837"/>
      <c r="G3" s="838"/>
      <c r="H3" s="840"/>
      <c r="I3" s="842"/>
      <c r="J3" s="77"/>
      <c r="K3" s="78"/>
      <c r="L3" s="77"/>
      <c r="M3" s="77"/>
    </row>
    <row r="4" spans="1:13" ht="27.75" customHeight="1" x14ac:dyDescent="0.2">
      <c r="A4" s="325" t="s">
        <v>245</v>
      </c>
      <c r="B4" s="326" t="s">
        <v>246</v>
      </c>
      <c r="C4" s="327" t="s">
        <v>247</v>
      </c>
      <c r="D4" s="328" t="s">
        <v>246</v>
      </c>
      <c r="E4" s="329" t="s">
        <v>247</v>
      </c>
      <c r="F4" s="324" t="s">
        <v>248</v>
      </c>
      <c r="G4" s="330" t="s">
        <v>247</v>
      </c>
      <c r="H4" s="841"/>
      <c r="I4" s="837"/>
      <c r="J4" s="77"/>
      <c r="K4" s="78"/>
      <c r="L4" s="77"/>
      <c r="M4" s="77"/>
    </row>
    <row r="5" spans="1:13" x14ac:dyDescent="0.2">
      <c r="A5" s="612" t="s">
        <v>118</v>
      </c>
      <c r="B5" s="613">
        <v>47.588999999999999</v>
      </c>
      <c r="C5" s="613">
        <v>326.58701527027029</v>
      </c>
      <c r="D5" s="614">
        <v>452</v>
      </c>
      <c r="E5" s="613">
        <v>3101.9212612612614</v>
      </c>
      <c r="F5" s="614">
        <v>50</v>
      </c>
      <c r="G5" s="613">
        <v>343.13288288288288</v>
      </c>
      <c r="H5" s="615">
        <v>176</v>
      </c>
      <c r="I5" s="616">
        <v>0.13300000000000001</v>
      </c>
      <c r="J5" s="77"/>
      <c r="K5" s="78"/>
      <c r="L5" s="77"/>
      <c r="M5" s="77"/>
    </row>
    <row r="6" spans="1:13" x14ac:dyDescent="0.2">
      <c r="A6" s="612" t="s">
        <v>119</v>
      </c>
      <c r="B6" s="613">
        <v>358.35300000000001</v>
      </c>
      <c r="C6" s="613">
        <v>2214.8250670588236</v>
      </c>
      <c r="D6" s="614">
        <v>1050</v>
      </c>
      <c r="E6" s="613">
        <v>6489.5963488843818</v>
      </c>
      <c r="F6" s="614">
        <v>50</v>
      </c>
      <c r="G6" s="613">
        <v>309.02839756592294</v>
      </c>
      <c r="H6" s="615">
        <v>567</v>
      </c>
      <c r="I6" s="616">
        <v>0.219</v>
      </c>
      <c r="J6" s="77"/>
      <c r="K6" s="78"/>
      <c r="L6" s="77"/>
      <c r="M6" s="77"/>
    </row>
    <row r="7" spans="1:13" x14ac:dyDescent="0.2">
      <c r="A7" s="612" t="s">
        <v>120</v>
      </c>
      <c r="B7" s="613">
        <v>925.99800000000005</v>
      </c>
      <c r="C7" s="613">
        <v>5244.4877805947954</v>
      </c>
      <c r="D7" s="614">
        <v>1400</v>
      </c>
      <c r="E7" s="613">
        <v>7929.048327137546</v>
      </c>
      <c r="F7" s="614">
        <v>200</v>
      </c>
      <c r="G7" s="613">
        <v>1132.721189591078</v>
      </c>
      <c r="H7" s="615">
        <v>1217</v>
      </c>
      <c r="I7" s="616">
        <v>0.29799999999999999</v>
      </c>
      <c r="J7" s="77"/>
      <c r="K7" s="78"/>
      <c r="L7" s="77"/>
      <c r="M7" s="77"/>
    </row>
    <row r="8" spans="1:13" x14ac:dyDescent="0.2">
      <c r="A8" s="612" t="s">
        <v>121</v>
      </c>
      <c r="B8" s="613">
        <v>1475.444</v>
      </c>
      <c r="C8" s="613">
        <v>7901.0674461862918</v>
      </c>
      <c r="D8" s="614">
        <v>1400</v>
      </c>
      <c r="E8" s="613">
        <v>7497.0615114235497</v>
      </c>
      <c r="F8" s="614">
        <v>200</v>
      </c>
      <c r="G8" s="613">
        <v>1071.0087873462214</v>
      </c>
      <c r="H8" s="615">
        <v>1944</v>
      </c>
      <c r="I8" s="616">
        <v>0.38300000000000001</v>
      </c>
      <c r="J8" s="77"/>
      <c r="K8" s="78"/>
      <c r="L8" s="77"/>
      <c r="M8" s="77"/>
    </row>
    <row r="9" spans="1:13" x14ac:dyDescent="0.2">
      <c r="A9" s="612" t="s">
        <v>122</v>
      </c>
      <c r="B9" s="613">
        <v>1524.34</v>
      </c>
      <c r="C9" s="613">
        <v>7664.5123214521445</v>
      </c>
      <c r="D9" s="614">
        <v>1400</v>
      </c>
      <c r="E9" s="613">
        <v>7039.3201320132011</v>
      </c>
      <c r="F9" s="614">
        <v>200</v>
      </c>
      <c r="G9" s="613">
        <v>1005.6171617161716</v>
      </c>
      <c r="H9" s="615">
        <v>2011</v>
      </c>
      <c r="I9" s="616">
        <v>0.38500000000000001</v>
      </c>
      <c r="J9" s="77"/>
      <c r="K9" s="78"/>
      <c r="L9" s="77"/>
      <c r="M9" s="77"/>
    </row>
    <row r="10" spans="1:13" ht="12.75" customHeight="1" x14ac:dyDescent="0.2">
      <c r="A10" s="612" t="s">
        <v>123</v>
      </c>
      <c r="B10" s="613">
        <v>1540.895</v>
      </c>
      <c r="C10" s="613">
        <v>7201.1317222392627</v>
      </c>
      <c r="D10" s="614">
        <v>1600</v>
      </c>
      <c r="E10" s="613">
        <v>7477.3496932515327</v>
      </c>
      <c r="F10" s="614">
        <v>50</v>
      </c>
      <c r="G10" s="613">
        <v>233.6671779141104</v>
      </c>
      <c r="H10" s="615">
        <v>1893</v>
      </c>
      <c r="I10" s="616">
        <v>0.36699999999999999</v>
      </c>
      <c r="J10" s="77"/>
      <c r="K10" s="78"/>
      <c r="L10" s="77"/>
      <c r="M10" s="77"/>
    </row>
    <row r="11" spans="1:13" x14ac:dyDescent="0.2">
      <c r="A11" s="612" t="s">
        <v>124</v>
      </c>
      <c r="B11" s="613">
        <v>2357.2220000000002</v>
      </c>
      <c r="C11" s="613">
        <v>9893.2542402754825</v>
      </c>
      <c r="D11" s="614">
        <v>1800</v>
      </c>
      <c r="E11" s="613">
        <v>7554.5950413223145</v>
      </c>
      <c r="F11" s="614">
        <v>200</v>
      </c>
      <c r="G11" s="613">
        <v>839.39944903581272</v>
      </c>
      <c r="H11" s="615">
        <v>2537.875</v>
      </c>
      <c r="I11" s="616">
        <v>0.33800000000000002</v>
      </c>
      <c r="J11" s="77"/>
      <c r="K11" s="78"/>
      <c r="L11" s="77"/>
      <c r="M11" s="77"/>
    </row>
    <row r="12" spans="1:13" x14ac:dyDescent="0.2">
      <c r="A12" s="612" t="s">
        <v>125</v>
      </c>
      <c r="B12" s="613">
        <v>2387.1170000000002</v>
      </c>
      <c r="C12" s="613">
        <v>8827.1762637621359</v>
      </c>
      <c r="D12" s="614">
        <v>1750</v>
      </c>
      <c r="E12" s="613">
        <v>6471.219660194175</v>
      </c>
      <c r="F12" s="614">
        <v>150</v>
      </c>
      <c r="G12" s="613">
        <v>554.67597087378635</v>
      </c>
      <c r="H12" s="615">
        <v>2707.9319999999998</v>
      </c>
      <c r="I12" s="616">
        <v>0.40600000000000003</v>
      </c>
      <c r="J12" s="77"/>
      <c r="K12" s="78"/>
      <c r="L12" s="77"/>
      <c r="M12" s="77"/>
    </row>
    <row r="13" spans="1:13" x14ac:dyDescent="0.2">
      <c r="A13" s="612" t="s">
        <v>126</v>
      </c>
      <c r="B13" s="613">
        <v>2299.7179999999998</v>
      </c>
      <c r="C13" s="613">
        <v>7708.7862930253023</v>
      </c>
      <c r="D13" s="614">
        <v>1670</v>
      </c>
      <c r="E13" s="613">
        <v>5597.9355335533555</v>
      </c>
      <c r="F13" s="614">
        <v>120</v>
      </c>
      <c r="G13" s="613">
        <v>402.24686468646865</v>
      </c>
      <c r="H13" s="615">
        <v>2709.076</v>
      </c>
      <c r="I13" s="616">
        <v>0.41899999999999998</v>
      </c>
      <c r="J13" s="77"/>
      <c r="K13" s="78"/>
      <c r="L13" s="77"/>
      <c r="M13" s="77"/>
    </row>
    <row r="14" spans="1:13" x14ac:dyDescent="0.2">
      <c r="A14" s="612" t="s">
        <v>127</v>
      </c>
      <c r="B14" s="613">
        <v>2420.5169999999998</v>
      </c>
      <c r="C14" s="613">
        <v>7642.8639475025902</v>
      </c>
      <c r="D14" s="614">
        <v>1800</v>
      </c>
      <c r="E14" s="613">
        <v>5683.5606217616578</v>
      </c>
      <c r="F14" s="614">
        <v>50</v>
      </c>
      <c r="G14" s="613">
        <v>157.87668393782383</v>
      </c>
      <c r="H14" s="615">
        <v>2522.7460000000001</v>
      </c>
      <c r="I14" s="616">
        <v>0.45900000000000002</v>
      </c>
      <c r="J14" s="77"/>
      <c r="K14" s="78"/>
      <c r="L14" s="77"/>
      <c r="M14" s="77"/>
    </row>
    <row r="15" spans="1:13" x14ac:dyDescent="0.2">
      <c r="A15" s="612" t="s">
        <v>128</v>
      </c>
      <c r="B15" s="613">
        <v>2797.0569999999998</v>
      </c>
      <c r="C15" s="613">
        <v>8556.9162852811241</v>
      </c>
      <c r="D15" s="614">
        <v>1800</v>
      </c>
      <c r="E15" s="613">
        <v>5506.6626506024095</v>
      </c>
      <c r="F15" s="614">
        <v>200</v>
      </c>
      <c r="G15" s="613">
        <v>611.85140562249001</v>
      </c>
      <c r="H15" s="615">
        <v>2758.9059999999999</v>
      </c>
      <c r="I15" s="616">
        <v>0.47499999999999998</v>
      </c>
      <c r="K15" s="78"/>
      <c r="L15" s="68"/>
      <c r="M15" s="68"/>
    </row>
    <row r="16" spans="1:13" x14ac:dyDescent="0.2">
      <c r="A16" s="612" t="s">
        <v>129</v>
      </c>
      <c r="B16" s="613">
        <v>3052.9990520000001</v>
      </c>
      <c r="C16" s="613">
        <v>8953.367826203119</v>
      </c>
      <c r="D16" s="614">
        <v>1900</v>
      </c>
      <c r="E16" s="613">
        <v>5572.0288739172274</v>
      </c>
      <c r="F16" s="614">
        <v>200</v>
      </c>
      <c r="G16" s="613">
        <v>586.52935514918192</v>
      </c>
      <c r="H16" s="615">
        <v>2747.1</v>
      </c>
      <c r="I16" s="616">
        <v>0.48599999999999999</v>
      </c>
      <c r="K16" s="78"/>
      <c r="L16" s="68"/>
      <c r="M16" s="68"/>
    </row>
    <row r="17" spans="1:13" x14ac:dyDescent="0.2">
      <c r="A17" s="612" t="s">
        <v>130</v>
      </c>
      <c r="B17" s="613">
        <v>3597.3799210000002</v>
      </c>
      <c r="C17" s="613">
        <v>10187.071158815446</v>
      </c>
      <c r="D17" s="614">
        <v>2100</v>
      </c>
      <c r="E17" s="613">
        <v>5946.7862453531598</v>
      </c>
      <c r="F17" s="614">
        <v>200</v>
      </c>
      <c r="G17" s="613">
        <v>566.36059479553899</v>
      </c>
      <c r="H17" s="615">
        <v>2813.489</v>
      </c>
      <c r="I17" s="616">
        <v>0.504</v>
      </c>
      <c r="K17" s="78"/>
      <c r="L17" s="68"/>
      <c r="M17" s="68"/>
    </row>
    <row r="18" spans="1:13" x14ac:dyDescent="0.2">
      <c r="A18" s="612" t="s">
        <v>131</v>
      </c>
      <c r="B18" s="613">
        <v>3460.0065509999999</v>
      </c>
      <c r="C18" s="613">
        <v>9619.2601834197267</v>
      </c>
      <c r="D18" s="614">
        <v>2100</v>
      </c>
      <c r="E18" s="613">
        <v>5838.2682481751826</v>
      </c>
      <c r="F18" s="614">
        <v>100</v>
      </c>
      <c r="G18" s="613">
        <v>278.01277372262774</v>
      </c>
      <c r="H18" s="615">
        <v>2659.5070000000001</v>
      </c>
      <c r="I18" s="616">
        <v>0.53900000000000003</v>
      </c>
      <c r="K18" s="78"/>
      <c r="L18" s="68"/>
      <c r="M18" s="68"/>
    </row>
    <row r="19" spans="1:13" x14ac:dyDescent="0.2">
      <c r="A19" s="612" t="s">
        <v>132</v>
      </c>
      <c r="B19" s="613">
        <v>3754.3294810000002</v>
      </c>
      <c r="C19" s="613">
        <v>10069.997372532236</v>
      </c>
      <c r="D19" s="614">
        <v>2100</v>
      </c>
      <c r="E19" s="613">
        <v>5632.695422535211</v>
      </c>
      <c r="F19" s="614">
        <v>200</v>
      </c>
      <c r="G19" s="613">
        <v>536.44718309859161</v>
      </c>
      <c r="H19" s="615">
        <v>2881.547</v>
      </c>
      <c r="I19" s="616">
        <v>0.57499999999999996</v>
      </c>
      <c r="K19" s="78"/>
      <c r="L19" s="68"/>
      <c r="M19" s="68"/>
    </row>
    <row r="20" spans="1:13" x14ac:dyDescent="0.2">
      <c r="A20" s="612" t="s">
        <v>133</v>
      </c>
      <c r="B20" s="613">
        <v>4475.6932489999999</v>
      </c>
      <c r="C20" s="613">
        <v>11527.91787283853</v>
      </c>
      <c r="D20" s="614">
        <v>2200</v>
      </c>
      <c r="E20" s="613">
        <v>5666.478444632291</v>
      </c>
      <c r="F20" s="614">
        <v>200</v>
      </c>
      <c r="G20" s="613">
        <v>515.13440405748099</v>
      </c>
      <c r="H20" s="615">
        <v>3198.2860000000001</v>
      </c>
      <c r="I20" s="616">
        <v>0.57899999999999996</v>
      </c>
      <c r="K20" s="78"/>
      <c r="L20" s="68"/>
      <c r="M20" s="68"/>
    </row>
    <row r="21" spans="1:13" x14ac:dyDescent="0.2">
      <c r="A21" s="612" t="s">
        <v>134</v>
      </c>
      <c r="B21" s="613">
        <v>4777.8442320000004</v>
      </c>
      <c r="C21" s="613">
        <v>11740.473332087613</v>
      </c>
      <c r="D21" s="614">
        <v>2300</v>
      </c>
      <c r="E21" s="613">
        <v>5651.7306451612903</v>
      </c>
      <c r="F21" s="614">
        <v>200</v>
      </c>
      <c r="G21" s="613">
        <v>491.4548387096774</v>
      </c>
      <c r="H21" s="615">
        <v>3322.1509999999998</v>
      </c>
      <c r="I21" s="616">
        <v>0.59</v>
      </c>
      <c r="K21" s="78"/>
      <c r="L21" s="68"/>
      <c r="M21" s="68"/>
    </row>
    <row r="22" spans="1:13" x14ac:dyDescent="0.2">
      <c r="A22" s="612" t="s">
        <v>135</v>
      </c>
      <c r="B22" s="613">
        <v>4935.1910049999997</v>
      </c>
      <c r="C22" s="613">
        <v>11505.451948014614</v>
      </c>
      <c r="D22" s="614">
        <v>2300</v>
      </c>
      <c r="E22" s="613">
        <v>5362.0091813312938</v>
      </c>
      <c r="F22" s="614">
        <v>100</v>
      </c>
      <c r="G22" s="613">
        <v>233.13083397092581</v>
      </c>
      <c r="H22" s="615">
        <v>3404.81</v>
      </c>
      <c r="I22" s="616">
        <v>0.61099999999999999</v>
      </c>
      <c r="K22" s="78"/>
      <c r="L22" s="68"/>
      <c r="M22" s="68"/>
    </row>
    <row r="23" spans="1:13" x14ac:dyDescent="0.2">
      <c r="A23" s="612" t="s">
        <v>136</v>
      </c>
      <c r="B23" s="613">
        <v>5792.7028289999998</v>
      </c>
      <c r="C23" s="613">
        <v>12959.237425858724</v>
      </c>
      <c r="D23" s="614">
        <v>2400</v>
      </c>
      <c r="E23" s="613">
        <v>5369.1982378854636</v>
      </c>
      <c r="F23" s="614">
        <v>200</v>
      </c>
      <c r="G23" s="613">
        <v>447.43318649045528</v>
      </c>
      <c r="H23" s="615">
        <v>3786.23</v>
      </c>
      <c r="I23" s="616">
        <v>0.61499999999999999</v>
      </c>
      <c r="K23" s="78"/>
      <c r="L23" s="68"/>
      <c r="M23" s="68"/>
    </row>
    <row r="24" spans="1:13" x14ac:dyDescent="0.2">
      <c r="A24" s="612" t="s">
        <v>137</v>
      </c>
      <c r="B24" s="613">
        <v>6175.9023639999996</v>
      </c>
      <c r="C24" s="613">
        <v>13412.756964472755</v>
      </c>
      <c r="D24" s="614">
        <v>2400</v>
      </c>
      <c r="E24" s="613">
        <v>5212.2936564504625</v>
      </c>
      <c r="F24" s="614">
        <v>200</v>
      </c>
      <c r="G24" s="613">
        <v>434.35780470420519</v>
      </c>
      <c r="H24" s="615">
        <v>4002.0450000000001</v>
      </c>
      <c r="I24" s="616">
        <v>0.621</v>
      </c>
      <c r="K24" s="78"/>
      <c r="L24" s="68"/>
      <c r="M24" s="68"/>
    </row>
    <row r="25" spans="1:13" x14ac:dyDescent="0.2">
      <c r="A25" s="612" t="s">
        <v>138</v>
      </c>
      <c r="B25" s="613">
        <v>5654.4532650000001</v>
      </c>
      <c r="C25" s="613">
        <v>11923.344074408513</v>
      </c>
      <c r="D25" s="614">
        <v>2300</v>
      </c>
      <c r="E25" s="613">
        <v>4849.9280276816608</v>
      </c>
      <c r="F25" s="614">
        <v>400</v>
      </c>
      <c r="G25" s="613">
        <v>843.46574394463664</v>
      </c>
      <c r="H25" s="615">
        <v>3755.6750000000002</v>
      </c>
      <c r="I25" s="616">
        <v>0.59199999999999997</v>
      </c>
      <c r="K25" s="78"/>
      <c r="L25" s="68"/>
      <c r="M25" s="68"/>
    </row>
    <row r="26" spans="1:13" x14ac:dyDescent="0.2">
      <c r="A26" s="612" t="s">
        <v>139</v>
      </c>
      <c r="B26" s="613">
        <v>5519.4744920000003</v>
      </c>
      <c r="C26" s="613">
        <v>11348.143837121352</v>
      </c>
      <c r="D26" s="614">
        <v>2300</v>
      </c>
      <c r="E26" s="613">
        <v>4728.8434547908237</v>
      </c>
      <c r="F26" s="614">
        <v>400</v>
      </c>
      <c r="G26" s="613">
        <v>822.40755735492587</v>
      </c>
      <c r="H26" s="615">
        <v>3674.9670000000001</v>
      </c>
      <c r="I26" s="616">
        <v>0.59299999999999997</v>
      </c>
      <c r="K26" s="78"/>
      <c r="L26" s="68"/>
      <c r="M26" s="68"/>
    </row>
    <row r="27" spans="1:13" x14ac:dyDescent="0.2">
      <c r="A27" s="612" t="s">
        <v>140</v>
      </c>
      <c r="B27" s="613">
        <v>5471.7077099999997</v>
      </c>
      <c r="C27" s="613">
        <v>10939.89686779803</v>
      </c>
      <c r="D27" s="614">
        <v>2340</v>
      </c>
      <c r="E27" s="613">
        <v>4678.4952755905515</v>
      </c>
      <c r="F27" s="614">
        <v>400</v>
      </c>
      <c r="G27" s="613">
        <v>799.74278215223103</v>
      </c>
      <c r="H27" s="615">
        <v>3611.8209999999999</v>
      </c>
      <c r="I27" s="616">
        <v>0.58499999999999996</v>
      </c>
      <c r="K27" s="78"/>
      <c r="L27" s="68"/>
      <c r="M27" s="68"/>
    </row>
    <row r="28" spans="1:13" x14ac:dyDescent="0.2">
      <c r="A28" s="612" t="s">
        <v>141</v>
      </c>
      <c r="B28" s="613">
        <v>5780.0328879999997</v>
      </c>
      <c r="C28" s="613">
        <v>11224.904914208897</v>
      </c>
      <c r="D28" s="614">
        <v>2470</v>
      </c>
      <c r="E28" s="613">
        <v>4796.7746335245374</v>
      </c>
      <c r="F28" s="614">
        <v>400</v>
      </c>
      <c r="G28" s="613">
        <v>776.80560866794133</v>
      </c>
      <c r="H28" s="615">
        <v>3665.654</v>
      </c>
      <c r="I28" s="616">
        <v>0.57599999999999996</v>
      </c>
      <c r="K28" s="78"/>
      <c r="L28" s="68"/>
      <c r="M28" s="68"/>
    </row>
    <row r="29" spans="1:13" x14ac:dyDescent="0.2">
      <c r="A29" s="612" t="s">
        <v>142</v>
      </c>
      <c r="B29" s="613">
        <v>6331.091265</v>
      </c>
      <c r="C29" s="613">
        <v>12019.290782729158</v>
      </c>
      <c r="D29" s="614">
        <v>2700</v>
      </c>
      <c r="E29" s="613">
        <v>5125.8280373831776</v>
      </c>
      <c r="F29" s="614">
        <v>400</v>
      </c>
      <c r="G29" s="613">
        <v>759.3819314641745</v>
      </c>
      <c r="H29" s="615">
        <v>3732.8069999999998</v>
      </c>
      <c r="I29" s="616">
        <v>0.56599999999999995</v>
      </c>
      <c r="K29" s="78"/>
      <c r="L29" s="68"/>
      <c r="M29" s="68"/>
    </row>
    <row r="30" spans="1:13" x14ac:dyDescent="0.2">
      <c r="A30" s="612" t="s">
        <v>143</v>
      </c>
      <c r="B30" s="613">
        <v>7232.781489</v>
      </c>
      <c r="C30" s="613">
        <v>13520.50911203238</v>
      </c>
      <c r="D30" s="614">
        <v>3000</v>
      </c>
      <c r="E30" s="613">
        <v>5608.0122699386502</v>
      </c>
      <c r="F30" s="614">
        <v>400</v>
      </c>
      <c r="G30" s="613">
        <v>747.73496932515343</v>
      </c>
      <c r="H30" s="615">
        <v>3855.18</v>
      </c>
      <c r="I30" s="616">
        <v>0.55300000000000005</v>
      </c>
      <c r="K30" s="78"/>
      <c r="L30" s="68"/>
      <c r="M30" s="68"/>
    </row>
    <row r="31" spans="1:13" x14ac:dyDescent="0.2">
      <c r="A31" s="612" t="s">
        <v>144</v>
      </c>
      <c r="B31" s="613">
        <v>7208.5004909999998</v>
      </c>
      <c r="C31" s="613">
        <v>13183.94067592246</v>
      </c>
      <c r="D31" s="614">
        <v>3125</v>
      </c>
      <c r="E31" s="613">
        <v>5715.4486794717886</v>
      </c>
      <c r="F31" s="614">
        <v>400</v>
      </c>
      <c r="G31" s="613">
        <v>731.57743097238892</v>
      </c>
      <c r="H31" s="615">
        <v>3763.71</v>
      </c>
      <c r="I31" s="616">
        <v>0.55500000000000005</v>
      </c>
      <c r="K31" s="78"/>
      <c r="L31" s="68"/>
      <c r="M31" s="68"/>
    </row>
    <row r="32" spans="1:13" x14ac:dyDescent="0.2">
      <c r="A32" s="612" t="s">
        <v>145</v>
      </c>
      <c r="B32" s="613">
        <v>7956.3041839999996</v>
      </c>
      <c r="C32" s="613">
        <v>14078.407650831406</v>
      </c>
      <c r="D32" s="614">
        <v>3300</v>
      </c>
      <c r="E32" s="613">
        <v>5839.2369337979098</v>
      </c>
      <c r="F32" s="614">
        <v>400</v>
      </c>
      <c r="G32" s="613">
        <v>707.78629500580723</v>
      </c>
      <c r="H32" s="615">
        <v>3899.433</v>
      </c>
      <c r="I32" s="616">
        <v>0.56200000000000006</v>
      </c>
      <c r="K32" s="78"/>
      <c r="L32" s="68"/>
      <c r="M32" s="68"/>
    </row>
    <row r="33" spans="1:13" x14ac:dyDescent="0.2">
      <c r="A33" s="612" t="s">
        <v>146</v>
      </c>
      <c r="B33" s="613">
        <v>9975.0923399999992</v>
      </c>
      <c r="C33" s="613">
        <v>17162.228041686503</v>
      </c>
      <c r="D33" s="614">
        <v>3750</v>
      </c>
      <c r="E33" s="613">
        <v>6451.9057029926598</v>
      </c>
      <c r="F33" s="614">
        <v>400</v>
      </c>
      <c r="G33" s="613">
        <v>688.2032749858837</v>
      </c>
      <c r="H33" s="615">
        <v>4340.8789999999999</v>
      </c>
      <c r="I33" s="616">
        <v>0.57099999999999995</v>
      </c>
      <c r="K33" s="78"/>
      <c r="L33" s="68"/>
      <c r="M33" s="68"/>
    </row>
    <row r="34" spans="1:13" x14ac:dyDescent="0.2">
      <c r="A34" s="612" t="s">
        <v>147</v>
      </c>
      <c r="B34" s="613">
        <v>11641.551718000001</v>
      </c>
      <c r="C34" s="613">
        <v>19717.643644124713</v>
      </c>
      <c r="D34" s="614">
        <v>4000</v>
      </c>
      <c r="E34" s="613">
        <v>6774.9193996664808</v>
      </c>
      <c r="F34" s="614">
        <v>400</v>
      </c>
      <c r="G34" s="613">
        <v>677.49193996664815</v>
      </c>
      <c r="H34" s="615">
        <v>4778.5069999999996</v>
      </c>
      <c r="I34" s="616">
        <v>0.57499999999999996</v>
      </c>
      <c r="K34" s="78"/>
      <c r="L34" s="68"/>
      <c r="M34" s="68"/>
    </row>
    <row r="35" spans="1:13" x14ac:dyDescent="0.2">
      <c r="A35" s="612" t="s">
        <v>148</v>
      </c>
      <c r="B35" s="613">
        <v>12707.897337</v>
      </c>
      <c r="C35" s="613">
        <v>21044.139860753123</v>
      </c>
      <c r="D35" s="614">
        <v>4050</v>
      </c>
      <c r="E35" s="613">
        <v>6706.7559782608696</v>
      </c>
      <c r="F35" s="614">
        <v>400</v>
      </c>
      <c r="G35" s="613">
        <v>662.39565217391305</v>
      </c>
      <c r="H35" s="615">
        <v>5139.6379999999999</v>
      </c>
      <c r="I35" s="616">
        <v>0.57799999999999996</v>
      </c>
      <c r="K35" s="78"/>
      <c r="L35" s="68"/>
      <c r="M35" s="68"/>
    </row>
    <row r="36" spans="1:13" x14ac:dyDescent="0.2">
      <c r="A36" s="612" t="s">
        <v>149</v>
      </c>
      <c r="B36" s="613">
        <v>13149.939759999999</v>
      </c>
      <c r="C36" s="613">
        <v>21211.291396249442</v>
      </c>
      <c r="D36" s="614">
        <v>4050</v>
      </c>
      <c r="E36" s="613">
        <v>6532.7850714663846</v>
      </c>
      <c r="F36" s="614">
        <v>400</v>
      </c>
      <c r="G36" s="613">
        <v>645.21334039174167</v>
      </c>
      <c r="H36" s="615">
        <v>5308.433</v>
      </c>
      <c r="I36" s="616">
        <v>0.58299999999999996</v>
      </c>
      <c r="K36" s="78"/>
      <c r="L36" s="68"/>
      <c r="M36" s="68"/>
    </row>
    <row r="37" spans="1:13" x14ac:dyDescent="0.2">
      <c r="A37" s="612" t="s">
        <v>150</v>
      </c>
      <c r="B37" s="613">
        <v>12693.127982</v>
      </c>
      <c r="C37" s="613">
        <v>19803.489413063817</v>
      </c>
      <c r="D37" s="614">
        <v>4050</v>
      </c>
      <c r="E37" s="613">
        <v>6318.7050691244231</v>
      </c>
      <c r="F37" s="614">
        <v>400</v>
      </c>
      <c r="G37" s="613">
        <v>624.06963645673318</v>
      </c>
      <c r="H37" s="615">
        <v>5167.9790000000003</v>
      </c>
      <c r="I37" s="616">
        <v>0.58950000000000002</v>
      </c>
      <c r="K37" s="78"/>
      <c r="L37" s="68"/>
      <c r="M37" s="68"/>
    </row>
    <row r="38" spans="1:13" x14ac:dyDescent="0.2">
      <c r="A38" s="612" t="s">
        <v>151</v>
      </c>
      <c r="B38" s="613">
        <v>12817.316257</v>
      </c>
      <c r="C38" s="613">
        <v>19372.330843950469</v>
      </c>
      <c r="D38" s="614">
        <v>4050</v>
      </c>
      <c r="E38" s="613">
        <v>6121.2455357142862</v>
      </c>
      <c r="F38" s="614">
        <v>400</v>
      </c>
      <c r="G38" s="613">
        <v>604.56746031746036</v>
      </c>
      <c r="H38" s="615">
        <v>5164.9589999999998</v>
      </c>
      <c r="I38" s="616">
        <v>0.58399999999999996</v>
      </c>
      <c r="K38" s="78"/>
      <c r="L38" s="68"/>
      <c r="M38" s="68"/>
    </row>
    <row r="39" spans="1:13" x14ac:dyDescent="0.2">
      <c r="A39" s="612" t="s">
        <v>152</v>
      </c>
      <c r="B39" s="613">
        <v>14676.345099</v>
      </c>
      <c r="C39" s="613">
        <v>21567.804421465487</v>
      </c>
      <c r="D39" s="614">
        <v>4310</v>
      </c>
      <c r="E39" s="613">
        <v>6333.8137955648144</v>
      </c>
      <c r="F39" s="614">
        <v>400</v>
      </c>
      <c r="G39" s="613">
        <v>587.82494622411275</v>
      </c>
      <c r="H39" s="615">
        <v>5542.893</v>
      </c>
      <c r="I39" s="616">
        <v>0.57799999999999996</v>
      </c>
      <c r="K39" s="78"/>
      <c r="L39" s="68"/>
      <c r="M39" s="68"/>
    </row>
    <row r="40" spans="1:13" x14ac:dyDescent="0.2">
      <c r="A40" s="612" t="s">
        <v>153</v>
      </c>
      <c r="B40" s="613">
        <v>18291.082120999999</v>
      </c>
      <c r="C40" s="613">
        <v>25885.980708271331</v>
      </c>
      <c r="D40" s="614">
        <v>4731</v>
      </c>
      <c r="E40" s="613">
        <v>6695.4253401020887</v>
      </c>
      <c r="F40" s="614">
        <v>890</v>
      </c>
      <c r="G40" s="613">
        <v>1259.5494721392643</v>
      </c>
      <c r="H40" s="615">
        <v>6156.75</v>
      </c>
      <c r="I40" s="616">
        <v>0.59042075770495794</v>
      </c>
      <c r="K40" s="78"/>
      <c r="L40" s="68"/>
      <c r="M40" s="68"/>
    </row>
    <row r="41" spans="1:13" x14ac:dyDescent="0.2">
      <c r="A41" s="612" t="s">
        <v>154</v>
      </c>
      <c r="B41" s="613">
        <v>29992.440234000002</v>
      </c>
      <c r="C41" s="613">
        <v>42597.577686740595</v>
      </c>
      <c r="D41" s="614">
        <v>5350</v>
      </c>
      <c r="E41" s="613">
        <v>7598.4827791942644</v>
      </c>
      <c r="F41" s="614">
        <v>976</v>
      </c>
      <c r="G41" s="613">
        <v>1386.1905032698321</v>
      </c>
      <c r="H41" s="615">
        <v>8094.0240000000003</v>
      </c>
      <c r="I41" s="616">
        <v>0.60524554909999995</v>
      </c>
      <c r="J41" s="79"/>
      <c r="K41" s="78"/>
      <c r="L41" s="68"/>
      <c r="M41" s="68"/>
    </row>
    <row r="42" spans="1:13" x14ac:dyDescent="0.2">
      <c r="A42" s="612" t="s">
        <v>155</v>
      </c>
      <c r="B42" s="613">
        <v>35676.927368999997</v>
      </c>
      <c r="C42" s="613">
        <v>49853.391437011764</v>
      </c>
      <c r="D42" s="614">
        <v>5550</v>
      </c>
      <c r="E42" s="613">
        <v>7755.3293649337784</v>
      </c>
      <c r="F42" s="614">
        <v>555</v>
      </c>
      <c r="G42" s="613">
        <v>775.53293649337786</v>
      </c>
      <c r="H42" s="615">
        <v>9308.2340000000004</v>
      </c>
      <c r="I42" s="616">
        <v>0.59559385808306919</v>
      </c>
      <c r="J42" s="79"/>
      <c r="K42" s="78"/>
      <c r="L42" s="68"/>
      <c r="M42" s="68"/>
    </row>
    <row r="43" spans="1:13" x14ac:dyDescent="0.2">
      <c r="A43" s="612" t="s">
        <v>156</v>
      </c>
      <c r="B43" s="613">
        <v>33575.066024</v>
      </c>
      <c r="C43" s="613">
        <v>45480.729298364662</v>
      </c>
      <c r="D43" s="614">
        <v>5550</v>
      </c>
      <c r="E43" s="613">
        <v>7518.0208856623349</v>
      </c>
      <c r="F43" s="614">
        <v>555</v>
      </c>
      <c r="G43" s="613">
        <v>751.80208856623346</v>
      </c>
      <c r="H43" s="615">
        <v>9444.3680000000004</v>
      </c>
      <c r="I43" s="616">
        <v>0.59145672849681419</v>
      </c>
    </row>
    <row r="44" spans="1:13" x14ac:dyDescent="0.2">
      <c r="A44" s="612" t="s">
        <v>157</v>
      </c>
      <c r="B44" s="613">
        <v>32060.935590000001</v>
      </c>
      <c r="C44" s="613">
        <v>42549.157191146893</v>
      </c>
      <c r="D44" s="614">
        <v>5550</v>
      </c>
      <c r="E44" s="613">
        <v>7365.5936130735126</v>
      </c>
      <c r="F44" s="614">
        <v>602</v>
      </c>
      <c r="G44" s="613">
        <v>798.93465857121703</v>
      </c>
      <c r="H44" s="615">
        <v>8958.7129999999997</v>
      </c>
      <c r="I44" s="616">
        <v>0.57754188575970677</v>
      </c>
    </row>
    <row r="45" spans="1:13" x14ac:dyDescent="0.2">
      <c r="A45" s="612" t="s">
        <v>158</v>
      </c>
      <c r="B45" s="613">
        <v>31476.774043000001</v>
      </c>
      <c r="C45" s="613">
        <v>41170.842706809359</v>
      </c>
      <c r="D45" s="614">
        <v>5645</v>
      </c>
      <c r="E45" s="613">
        <v>7383.5205209545111</v>
      </c>
      <c r="F45" s="614">
        <v>582</v>
      </c>
      <c r="G45" s="613">
        <v>761.24161969805596</v>
      </c>
      <c r="H45" s="615">
        <v>8662.6530000000002</v>
      </c>
      <c r="I45" s="616">
        <v>0.55771147707290136</v>
      </c>
    </row>
    <row r="46" spans="1:13" x14ac:dyDescent="0.2">
      <c r="A46" s="612" t="s">
        <v>159</v>
      </c>
      <c r="B46" s="613">
        <v>30626.469238999998</v>
      </c>
      <c r="C46" s="613">
        <v>39419.211400301509</v>
      </c>
      <c r="D46" s="614">
        <v>5730</v>
      </c>
      <c r="E46" s="613">
        <v>7375.0610806974855</v>
      </c>
      <c r="F46" s="614">
        <v>587</v>
      </c>
      <c r="G46" s="613">
        <v>755.52545451473372</v>
      </c>
      <c r="H46" s="615">
        <v>8315.5329999999994</v>
      </c>
      <c r="I46" s="616">
        <v>0.54866861811503842</v>
      </c>
    </row>
    <row r="47" spans="1:13" x14ac:dyDescent="0.2">
      <c r="A47" s="612" t="s">
        <v>161</v>
      </c>
      <c r="B47" s="613">
        <v>28558.923713</v>
      </c>
      <c r="C47" s="613">
        <v>36714.502222197254</v>
      </c>
      <c r="D47" s="614">
        <v>5775</v>
      </c>
      <c r="E47" s="613">
        <v>7424.1680976470043</v>
      </c>
      <c r="F47" s="614">
        <v>581</v>
      </c>
      <c r="G47" s="613">
        <v>746.91630558145619</v>
      </c>
      <c r="H47" s="615">
        <v>7660.0360000000001</v>
      </c>
      <c r="I47" s="616">
        <v>0.52866344231280371</v>
      </c>
    </row>
    <row r="48" spans="1:13" x14ac:dyDescent="0.2">
      <c r="A48" s="476" t="s">
        <v>163</v>
      </c>
      <c r="B48" s="613">
        <v>26893.884227999999</v>
      </c>
      <c r="C48" s="613">
        <v>34143.255455216124</v>
      </c>
      <c r="D48" s="614">
        <v>5815</v>
      </c>
      <c r="E48" s="613">
        <v>7382.4602199102528</v>
      </c>
      <c r="F48" s="614">
        <v>589</v>
      </c>
      <c r="G48" s="613">
        <v>747.76768177594818</v>
      </c>
      <c r="H48" s="615">
        <v>7194.7610000000004</v>
      </c>
      <c r="I48" s="616">
        <v>0.51046184855897225</v>
      </c>
    </row>
    <row r="49" spans="1:9" x14ac:dyDescent="0.2">
      <c r="A49" s="476" t="s">
        <v>164</v>
      </c>
      <c r="B49" s="613">
        <v>28671.733830000001</v>
      </c>
      <c r="C49" s="613">
        <v>35641.051898941987</v>
      </c>
      <c r="D49" s="614">
        <v>5920</v>
      </c>
      <c r="E49" s="613">
        <v>7358.9908616187986</v>
      </c>
      <c r="F49" s="614">
        <v>593</v>
      </c>
      <c r="G49" s="613">
        <v>737.14215894255869</v>
      </c>
      <c r="H49" s="615">
        <v>7112.2030000000004</v>
      </c>
      <c r="I49" s="616">
        <v>0.48465138017011045</v>
      </c>
    </row>
    <row r="50" spans="1:9" x14ac:dyDescent="0.2">
      <c r="A50" s="476" t="s">
        <v>249</v>
      </c>
      <c r="B50" s="613">
        <v>28409.399065000001</v>
      </c>
      <c r="C50" s="613">
        <v>34472.956603773011</v>
      </c>
      <c r="D50" s="614">
        <v>6095</v>
      </c>
      <c r="E50" s="613">
        <v>7395.8857777760077</v>
      </c>
      <c r="F50" s="614">
        <v>611</v>
      </c>
      <c r="G50" s="613">
        <v>741.40873014292708</v>
      </c>
      <c r="H50" s="615">
        <v>6864.6</v>
      </c>
      <c r="I50" s="616">
        <v>0.49021035457273548</v>
      </c>
    </row>
    <row r="51" spans="1:9" x14ac:dyDescent="0.2">
      <c r="A51" s="476" t="s">
        <v>250</v>
      </c>
      <c r="B51" s="613">
        <v>28417.320803999999</v>
      </c>
      <c r="C51" s="613">
        <v>33868.873074550698</v>
      </c>
      <c r="D51" s="614">
        <v>6195</v>
      </c>
      <c r="E51" s="613">
        <v>7383.443011534986</v>
      </c>
      <c r="F51" s="614">
        <v>624</v>
      </c>
      <c r="G51" s="613">
        <v>743.7075769488024</v>
      </c>
      <c r="H51" s="615">
        <v>6746.16</v>
      </c>
      <c r="I51" s="616">
        <v>0.47834279056529938</v>
      </c>
    </row>
    <row r="52" spans="1:9" x14ac:dyDescent="0.2">
      <c r="A52" s="476" t="s">
        <v>167</v>
      </c>
      <c r="B52" s="613">
        <v>26466.246039000001</v>
      </c>
      <c r="C52" s="613">
        <v>31159.101045069103</v>
      </c>
      <c r="D52" s="614">
        <v>6345</v>
      </c>
      <c r="E52" s="613">
        <v>7470.0618984509947</v>
      </c>
      <c r="F52" s="614">
        <v>636</v>
      </c>
      <c r="G52" s="613">
        <v>748.7721619251115</v>
      </c>
      <c r="H52" s="615">
        <v>6221.4040000000005</v>
      </c>
      <c r="I52" s="616">
        <v>0.48697367989604917</v>
      </c>
    </row>
    <row r="53" spans="1:9" x14ac:dyDescent="0.2">
      <c r="A53" s="476" t="s">
        <v>169</v>
      </c>
      <c r="B53" s="613">
        <v>25870.189157000001</v>
      </c>
      <c r="C53" s="613">
        <v>29090.668253002965</v>
      </c>
      <c r="D53" s="614">
        <v>6495</v>
      </c>
      <c r="E53" s="613">
        <v>7303.5372550466836</v>
      </c>
      <c r="F53" s="614">
        <v>649</v>
      </c>
      <c r="G53" s="613">
        <v>729.79148245193187</v>
      </c>
      <c r="H53" s="615">
        <v>6079.9669999999996</v>
      </c>
      <c r="I53" s="616">
        <v>0.47957316215696566</v>
      </c>
    </row>
    <row r="54" spans="1:9" x14ac:dyDescent="0.2">
      <c r="A54" s="476" t="s">
        <v>170</v>
      </c>
      <c r="B54" s="613">
        <v>27210.006344769976</v>
      </c>
      <c r="C54" s="613">
        <v>28330.092953354979</v>
      </c>
      <c r="D54" s="614">
        <v>6895</v>
      </c>
      <c r="E54" s="613">
        <v>7178.8293041294364</v>
      </c>
      <c r="F54" s="614">
        <v>692</v>
      </c>
      <c r="G54" s="613">
        <v>720.48584169072808</v>
      </c>
      <c r="H54" s="615">
        <v>6031.7520000000004</v>
      </c>
      <c r="I54" s="617" t="s">
        <v>89</v>
      </c>
    </row>
    <row r="55" spans="1:9" x14ac:dyDescent="0.2">
      <c r="A55" s="476" t="s">
        <v>251</v>
      </c>
      <c r="B55" s="613">
        <v>31414.607933865922</v>
      </c>
      <c r="C55" s="613">
        <v>31414.607933865922</v>
      </c>
      <c r="D55" s="614">
        <v>7395</v>
      </c>
      <c r="E55" s="613">
        <v>7395</v>
      </c>
      <c r="F55" s="614">
        <v>750</v>
      </c>
      <c r="G55" s="613">
        <v>750</v>
      </c>
      <c r="H55" s="615">
        <v>6373.3919329974697</v>
      </c>
      <c r="I55" s="617" t="s">
        <v>89</v>
      </c>
    </row>
    <row r="56" spans="1:9" x14ac:dyDescent="0.2">
      <c r="A56" s="478" t="s">
        <v>254</v>
      </c>
      <c r="B56" s="618" t="s">
        <v>89</v>
      </c>
      <c r="C56" s="618" t="s">
        <v>89</v>
      </c>
      <c r="D56" s="619">
        <v>7395</v>
      </c>
      <c r="E56" s="618" t="s">
        <v>89</v>
      </c>
      <c r="F56" s="619">
        <v>740</v>
      </c>
      <c r="G56" s="618"/>
      <c r="H56" s="618" t="s">
        <v>89</v>
      </c>
      <c r="I56" s="618" t="s">
        <v>89</v>
      </c>
    </row>
    <row r="57" spans="1:9" ht="31.5" customHeight="1" x14ac:dyDescent="0.2">
      <c r="A57" s="833" t="s">
        <v>252</v>
      </c>
      <c r="B57" s="833"/>
      <c r="C57" s="833"/>
      <c r="D57" s="833"/>
      <c r="E57" s="833"/>
      <c r="F57" s="833"/>
      <c r="G57" s="833"/>
      <c r="H57" s="833"/>
      <c r="I57" s="833"/>
    </row>
    <row r="58" spans="1:9" ht="18" customHeight="1" x14ac:dyDescent="0.2">
      <c r="A58" s="834" t="s">
        <v>253</v>
      </c>
      <c r="B58" s="834"/>
      <c r="C58" s="834"/>
      <c r="D58" s="834"/>
      <c r="E58" s="834"/>
      <c r="F58" s="834"/>
      <c r="G58" s="834"/>
      <c r="H58" s="834"/>
      <c r="I58" s="834"/>
    </row>
    <row r="59" spans="1:9" ht="31.5" customHeight="1" x14ac:dyDescent="0.2">
      <c r="A59" s="834" t="s">
        <v>81</v>
      </c>
      <c r="B59" s="834"/>
      <c r="C59" s="834"/>
      <c r="D59" s="834"/>
      <c r="E59" s="834"/>
      <c r="F59" s="834"/>
      <c r="G59" s="834"/>
      <c r="H59" s="834"/>
      <c r="I59" s="834"/>
    </row>
    <row r="60" spans="1:9" x14ac:dyDescent="0.2">
      <c r="E60" s="80"/>
    </row>
    <row r="61" spans="1:9" x14ac:dyDescent="0.2">
      <c r="E61" s="80"/>
    </row>
  </sheetData>
  <mergeCells count="9">
    <mergeCell ref="A1:I1"/>
    <mergeCell ref="A57:I57"/>
    <mergeCell ref="A58:I58"/>
    <mergeCell ref="A59:I59"/>
    <mergeCell ref="B2:C3"/>
    <mergeCell ref="D2:E3"/>
    <mergeCell ref="F2:G3"/>
    <mergeCell ref="H2:H4"/>
    <mergeCell ref="I2:I4"/>
  </mergeCells>
  <printOptions horizontalCentered="1"/>
  <pageMargins left="0.25" right="0.27" top="0.25" bottom="0.5" header="0.25" footer="0.5"/>
  <pageSetup orientation="portrait" horizontalDpi="4294967292" vertic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E9EFA-AB15-4295-8DCC-6DCF7F902FB2}">
  <sheetPr>
    <tabColor theme="5"/>
  </sheetPr>
  <dimension ref="A1:E68"/>
  <sheetViews>
    <sheetView workbookViewId="0">
      <selection activeCell="G12" sqref="G12"/>
    </sheetView>
  </sheetViews>
  <sheetFormatPr defaultColWidth="11.42578125" defaultRowHeight="12.75" x14ac:dyDescent="0.2"/>
  <cols>
    <col min="1" max="1" width="17.42578125" style="52" customWidth="1"/>
    <col min="2" max="2" width="13.140625" style="795" customWidth="1"/>
    <col min="3" max="3" width="23.140625" style="796" customWidth="1"/>
    <col min="4" max="4" width="24.140625" style="796" customWidth="1"/>
    <col min="5" max="238" width="11.42578125" style="57"/>
    <col min="239" max="239" width="12.140625" style="57" customWidth="1"/>
    <col min="240" max="240" width="13.140625" style="57" customWidth="1"/>
    <col min="241" max="241" width="23.140625" style="57" customWidth="1"/>
    <col min="242" max="242" width="24.140625" style="57" customWidth="1"/>
    <col min="243" max="494" width="11.42578125" style="57"/>
    <col min="495" max="495" width="12.140625" style="57" customWidth="1"/>
    <col min="496" max="496" width="13.140625" style="57" customWidth="1"/>
    <col min="497" max="497" width="23.140625" style="57" customWidth="1"/>
    <col min="498" max="498" width="24.140625" style="57" customWidth="1"/>
    <col min="499" max="750" width="11.42578125" style="57"/>
    <col min="751" max="751" width="12.140625" style="57" customWidth="1"/>
    <col min="752" max="752" width="13.140625" style="57" customWidth="1"/>
    <col min="753" max="753" width="23.140625" style="57" customWidth="1"/>
    <col min="754" max="754" width="24.140625" style="57" customWidth="1"/>
    <col min="755" max="1006" width="11.42578125" style="57"/>
    <col min="1007" max="1007" width="12.140625" style="57" customWidth="1"/>
    <col min="1008" max="1008" width="13.140625" style="57" customWidth="1"/>
    <col min="1009" max="1009" width="23.140625" style="57" customWidth="1"/>
    <col min="1010" max="1010" width="24.140625" style="57" customWidth="1"/>
    <col min="1011" max="1262" width="11.42578125" style="57"/>
    <col min="1263" max="1263" width="12.140625" style="57" customWidth="1"/>
    <col min="1264" max="1264" width="13.140625" style="57" customWidth="1"/>
    <col min="1265" max="1265" width="23.140625" style="57" customWidth="1"/>
    <col min="1266" max="1266" width="24.140625" style="57" customWidth="1"/>
    <col min="1267" max="1518" width="11.42578125" style="57"/>
    <col min="1519" max="1519" width="12.140625" style="57" customWidth="1"/>
    <col min="1520" max="1520" width="13.140625" style="57" customWidth="1"/>
    <col min="1521" max="1521" width="23.140625" style="57" customWidth="1"/>
    <col min="1522" max="1522" width="24.140625" style="57" customWidth="1"/>
    <col min="1523" max="1774" width="11.42578125" style="57"/>
    <col min="1775" max="1775" width="12.140625" style="57" customWidth="1"/>
    <col min="1776" max="1776" width="13.140625" style="57" customWidth="1"/>
    <col min="1777" max="1777" width="23.140625" style="57" customWidth="1"/>
    <col min="1778" max="1778" width="24.140625" style="57" customWidth="1"/>
    <col min="1779" max="2030" width="11.42578125" style="57"/>
    <col min="2031" max="2031" width="12.140625" style="57" customWidth="1"/>
    <col min="2032" max="2032" width="13.140625" style="57" customWidth="1"/>
    <col min="2033" max="2033" width="23.140625" style="57" customWidth="1"/>
    <col min="2034" max="2034" width="24.140625" style="57" customWidth="1"/>
    <col min="2035" max="2286" width="11.42578125" style="57"/>
    <col min="2287" max="2287" width="12.140625" style="57" customWidth="1"/>
    <col min="2288" max="2288" width="13.140625" style="57" customWidth="1"/>
    <col min="2289" max="2289" width="23.140625" style="57" customWidth="1"/>
    <col min="2290" max="2290" width="24.140625" style="57" customWidth="1"/>
    <col min="2291" max="2542" width="11.42578125" style="57"/>
    <col min="2543" max="2543" width="12.140625" style="57" customWidth="1"/>
    <col min="2544" max="2544" width="13.140625" style="57" customWidth="1"/>
    <col min="2545" max="2545" width="23.140625" style="57" customWidth="1"/>
    <col min="2546" max="2546" width="24.140625" style="57" customWidth="1"/>
    <col min="2547" max="2798" width="11.42578125" style="57"/>
    <col min="2799" max="2799" width="12.140625" style="57" customWidth="1"/>
    <col min="2800" max="2800" width="13.140625" style="57" customWidth="1"/>
    <col min="2801" max="2801" width="23.140625" style="57" customWidth="1"/>
    <col min="2802" max="2802" width="24.140625" style="57" customWidth="1"/>
    <col min="2803" max="3054" width="11.42578125" style="57"/>
    <col min="3055" max="3055" width="12.140625" style="57" customWidth="1"/>
    <col min="3056" max="3056" width="13.140625" style="57" customWidth="1"/>
    <col min="3057" max="3057" width="23.140625" style="57" customWidth="1"/>
    <col min="3058" max="3058" width="24.140625" style="57" customWidth="1"/>
    <col min="3059" max="3310" width="11.42578125" style="57"/>
    <col min="3311" max="3311" width="12.140625" style="57" customWidth="1"/>
    <col min="3312" max="3312" width="13.140625" style="57" customWidth="1"/>
    <col min="3313" max="3313" width="23.140625" style="57" customWidth="1"/>
    <col min="3314" max="3314" width="24.140625" style="57" customWidth="1"/>
    <col min="3315" max="3566" width="11.42578125" style="57"/>
    <col min="3567" max="3567" width="12.140625" style="57" customWidth="1"/>
    <col min="3568" max="3568" width="13.140625" style="57" customWidth="1"/>
    <col min="3569" max="3569" width="23.140625" style="57" customWidth="1"/>
    <col min="3570" max="3570" width="24.140625" style="57" customWidth="1"/>
    <col min="3571" max="3822" width="11.42578125" style="57"/>
    <col min="3823" max="3823" width="12.140625" style="57" customWidth="1"/>
    <col min="3824" max="3824" width="13.140625" style="57" customWidth="1"/>
    <col min="3825" max="3825" width="23.140625" style="57" customWidth="1"/>
    <col min="3826" max="3826" width="24.140625" style="57" customWidth="1"/>
    <col min="3827" max="4078" width="11.42578125" style="57"/>
    <col min="4079" max="4079" width="12.140625" style="57" customWidth="1"/>
    <col min="4080" max="4080" width="13.140625" style="57" customWidth="1"/>
    <col min="4081" max="4081" width="23.140625" style="57" customWidth="1"/>
    <col min="4082" max="4082" width="24.140625" style="57" customWidth="1"/>
    <col min="4083" max="4334" width="11.42578125" style="57"/>
    <col min="4335" max="4335" width="12.140625" style="57" customWidth="1"/>
    <col min="4336" max="4336" width="13.140625" style="57" customWidth="1"/>
    <col min="4337" max="4337" width="23.140625" style="57" customWidth="1"/>
    <col min="4338" max="4338" width="24.140625" style="57" customWidth="1"/>
    <col min="4339" max="4590" width="11.42578125" style="57"/>
    <col min="4591" max="4591" width="12.140625" style="57" customWidth="1"/>
    <col min="4592" max="4592" width="13.140625" style="57" customWidth="1"/>
    <col min="4593" max="4593" width="23.140625" style="57" customWidth="1"/>
    <col min="4594" max="4594" width="24.140625" style="57" customWidth="1"/>
    <col min="4595" max="4846" width="11.42578125" style="57"/>
    <col min="4847" max="4847" width="12.140625" style="57" customWidth="1"/>
    <col min="4848" max="4848" width="13.140625" style="57" customWidth="1"/>
    <col min="4849" max="4849" width="23.140625" style="57" customWidth="1"/>
    <col min="4850" max="4850" width="24.140625" style="57" customWidth="1"/>
    <col min="4851" max="5102" width="11.42578125" style="57"/>
    <col min="5103" max="5103" width="12.140625" style="57" customWidth="1"/>
    <col min="5104" max="5104" width="13.140625" style="57" customWidth="1"/>
    <col min="5105" max="5105" width="23.140625" style="57" customWidth="1"/>
    <col min="5106" max="5106" width="24.140625" style="57" customWidth="1"/>
    <col min="5107" max="5358" width="11.42578125" style="57"/>
    <col min="5359" max="5359" width="12.140625" style="57" customWidth="1"/>
    <col min="5360" max="5360" width="13.140625" style="57" customWidth="1"/>
    <col min="5361" max="5361" width="23.140625" style="57" customWidth="1"/>
    <col min="5362" max="5362" width="24.140625" style="57" customWidth="1"/>
    <col min="5363" max="5614" width="11.42578125" style="57"/>
    <col min="5615" max="5615" width="12.140625" style="57" customWidth="1"/>
    <col min="5616" max="5616" width="13.140625" style="57" customWidth="1"/>
    <col min="5617" max="5617" width="23.140625" style="57" customWidth="1"/>
    <col min="5618" max="5618" width="24.140625" style="57" customWidth="1"/>
    <col min="5619" max="5870" width="11.42578125" style="57"/>
    <col min="5871" max="5871" width="12.140625" style="57" customWidth="1"/>
    <col min="5872" max="5872" width="13.140625" style="57" customWidth="1"/>
    <col min="5873" max="5873" width="23.140625" style="57" customWidth="1"/>
    <col min="5874" max="5874" width="24.140625" style="57" customWidth="1"/>
    <col min="5875" max="6126" width="11.42578125" style="57"/>
    <col min="6127" max="6127" width="12.140625" style="57" customWidth="1"/>
    <col min="6128" max="6128" width="13.140625" style="57" customWidth="1"/>
    <col min="6129" max="6129" width="23.140625" style="57" customWidth="1"/>
    <col min="6130" max="6130" width="24.140625" style="57" customWidth="1"/>
    <col min="6131" max="6382" width="11.42578125" style="57"/>
    <col min="6383" max="6383" width="12.140625" style="57" customWidth="1"/>
    <col min="6384" max="6384" width="13.140625" style="57" customWidth="1"/>
    <col min="6385" max="6385" width="23.140625" style="57" customWidth="1"/>
    <col min="6386" max="6386" width="24.140625" style="57" customWidth="1"/>
    <col min="6387" max="6638" width="11.42578125" style="57"/>
    <col min="6639" max="6639" width="12.140625" style="57" customWidth="1"/>
    <col min="6640" max="6640" width="13.140625" style="57" customWidth="1"/>
    <col min="6641" max="6641" width="23.140625" style="57" customWidth="1"/>
    <col min="6642" max="6642" width="24.140625" style="57" customWidth="1"/>
    <col min="6643" max="6894" width="11.42578125" style="57"/>
    <col min="6895" max="6895" width="12.140625" style="57" customWidth="1"/>
    <col min="6896" max="6896" width="13.140625" style="57" customWidth="1"/>
    <col min="6897" max="6897" width="23.140625" style="57" customWidth="1"/>
    <col min="6898" max="6898" width="24.140625" style="57" customWidth="1"/>
    <col min="6899" max="7150" width="11.42578125" style="57"/>
    <col min="7151" max="7151" width="12.140625" style="57" customWidth="1"/>
    <col min="7152" max="7152" width="13.140625" style="57" customWidth="1"/>
    <col min="7153" max="7153" width="23.140625" style="57" customWidth="1"/>
    <col min="7154" max="7154" width="24.140625" style="57" customWidth="1"/>
    <col min="7155" max="7406" width="11.42578125" style="57"/>
    <col min="7407" max="7407" width="12.140625" style="57" customWidth="1"/>
    <col min="7408" max="7408" width="13.140625" style="57" customWidth="1"/>
    <col min="7409" max="7409" width="23.140625" style="57" customWidth="1"/>
    <col min="7410" max="7410" width="24.140625" style="57" customWidth="1"/>
    <col min="7411" max="7662" width="11.42578125" style="57"/>
    <col min="7663" max="7663" width="12.140625" style="57" customWidth="1"/>
    <col min="7664" max="7664" width="13.140625" style="57" customWidth="1"/>
    <col min="7665" max="7665" width="23.140625" style="57" customWidth="1"/>
    <col min="7666" max="7666" width="24.140625" style="57" customWidth="1"/>
    <col min="7667" max="7918" width="11.42578125" style="57"/>
    <col min="7919" max="7919" width="12.140625" style="57" customWidth="1"/>
    <col min="7920" max="7920" width="13.140625" style="57" customWidth="1"/>
    <col min="7921" max="7921" width="23.140625" style="57" customWidth="1"/>
    <col min="7922" max="7922" width="24.140625" style="57" customWidth="1"/>
    <col min="7923" max="8174" width="11.42578125" style="57"/>
    <col min="8175" max="8175" width="12.140625" style="57" customWidth="1"/>
    <col min="8176" max="8176" width="13.140625" style="57" customWidth="1"/>
    <col min="8177" max="8177" width="23.140625" style="57" customWidth="1"/>
    <col min="8178" max="8178" width="24.140625" style="57" customWidth="1"/>
    <col min="8179" max="8430" width="11.42578125" style="57"/>
    <col min="8431" max="8431" width="12.140625" style="57" customWidth="1"/>
    <col min="8432" max="8432" width="13.140625" style="57" customWidth="1"/>
    <col min="8433" max="8433" width="23.140625" style="57" customWidth="1"/>
    <col min="8434" max="8434" width="24.140625" style="57" customWidth="1"/>
    <col min="8435" max="8686" width="11.42578125" style="57"/>
    <col min="8687" max="8687" width="12.140625" style="57" customWidth="1"/>
    <col min="8688" max="8688" width="13.140625" style="57" customWidth="1"/>
    <col min="8689" max="8689" width="23.140625" style="57" customWidth="1"/>
    <col min="8690" max="8690" width="24.140625" style="57" customWidth="1"/>
    <col min="8691" max="8942" width="11.42578125" style="57"/>
    <col min="8943" max="8943" width="12.140625" style="57" customWidth="1"/>
    <col min="8944" max="8944" width="13.140625" style="57" customWidth="1"/>
    <col min="8945" max="8945" width="23.140625" style="57" customWidth="1"/>
    <col min="8946" max="8946" width="24.140625" style="57" customWidth="1"/>
    <col min="8947" max="9198" width="11.42578125" style="57"/>
    <col min="9199" max="9199" width="12.140625" style="57" customWidth="1"/>
    <col min="9200" max="9200" width="13.140625" style="57" customWidth="1"/>
    <col min="9201" max="9201" width="23.140625" style="57" customWidth="1"/>
    <col min="9202" max="9202" width="24.140625" style="57" customWidth="1"/>
    <col min="9203" max="9454" width="11.42578125" style="57"/>
    <col min="9455" max="9455" width="12.140625" style="57" customWidth="1"/>
    <col min="9456" max="9456" width="13.140625" style="57" customWidth="1"/>
    <col min="9457" max="9457" width="23.140625" style="57" customWidth="1"/>
    <col min="9458" max="9458" width="24.140625" style="57" customWidth="1"/>
    <col min="9459" max="9710" width="11.42578125" style="57"/>
    <col min="9711" max="9711" width="12.140625" style="57" customWidth="1"/>
    <col min="9712" max="9712" width="13.140625" style="57" customWidth="1"/>
    <col min="9713" max="9713" width="23.140625" style="57" customWidth="1"/>
    <col min="9714" max="9714" width="24.140625" style="57" customWidth="1"/>
    <col min="9715" max="9966" width="11.42578125" style="57"/>
    <col min="9967" max="9967" width="12.140625" style="57" customWidth="1"/>
    <col min="9968" max="9968" width="13.140625" style="57" customWidth="1"/>
    <col min="9969" max="9969" width="23.140625" style="57" customWidth="1"/>
    <col min="9970" max="9970" width="24.140625" style="57" customWidth="1"/>
    <col min="9971" max="10222" width="11.42578125" style="57"/>
    <col min="10223" max="10223" width="12.140625" style="57" customWidth="1"/>
    <col min="10224" max="10224" width="13.140625" style="57" customWidth="1"/>
    <col min="10225" max="10225" width="23.140625" style="57" customWidth="1"/>
    <col min="10226" max="10226" width="24.140625" style="57" customWidth="1"/>
    <col min="10227" max="10478" width="11.42578125" style="57"/>
    <col min="10479" max="10479" width="12.140625" style="57" customWidth="1"/>
    <col min="10480" max="10480" width="13.140625" style="57" customWidth="1"/>
    <col min="10481" max="10481" width="23.140625" style="57" customWidth="1"/>
    <col min="10482" max="10482" width="24.140625" style="57" customWidth="1"/>
    <col min="10483" max="10734" width="11.42578125" style="57"/>
    <col min="10735" max="10735" width="12.140625" style="57" customWidth="1"/>
    <col min="10736" max="10736" width="13.140625" style="57" customWidth="1"/>
    <col min="10737" max="10737" width="23.140625" style="57" customWidth="1"/>
    <col min="10738" max="10738" width="24.140625" style="57" customWidth="1"/>
    <col min="10739" max="10990" width="11.42578125" style="57"/>
    <col min="10991" max="10991" width="12.140625" style="57" customWidth="1"/>
    <col min="10992" max="10992" width="13.140625" style="57" customWidth="1"/>
    <col min="10993" max="10993" width="23.140625" style="57" customWidth="1"/>
    <col min="10994" max="10994" width="24.140625" style="57" customWidth="1"/>
    <col min="10995" max="11246" width="11.42578125" style="57"/>
    <col min="11247" max="11247" width="12.140625" style="57" customWidth="1"/>
    <col min="11248" max="11248" width="13.140625" style="57" customWidth="1"/>
    <col min="11249" max="11249" width="23.140625" style="57" customWidth="1"/>
    <col min="11250" max="11250" width="24.140625" style="57" customWidth="1"/>
    <col min="11251" max="11502" width="11.42578125" style="57"/>
    <col min="11503" max="11503" width="12.140625" style="57" customWidth="1"/>
    <col min="11504" max="11504" width="13.140625" style="57" customWidth="1"/>
    <col min="11505" max="11505" width="23.140625" style="57" customWidth="1"/>
    <col min="11506" max="11506" width="24.140625" style="57" customWidth="1"/>
    <col min="11507" max="11758" width="11.42578125" style="57"/>
    <col min="11759" max="11759" width="12.140625" style="57" customWidth="1"/>
    <col min="11760" max="11760" width="13.140625" style="57" customWidth="1"/>
    <col min="11761" max="11761" width="23.140625" style="57" customWidth="1"/>
    <col min="11762" max="11762" width="24.140625" style="57" customWidth="1"/>
    <col min="11763" max="12014" width="11.42578125" style="57"/>
    <col min="12015" max="12015" width="12.140625" style="57" customWidth="1"/>
    <col min="12016" max="12016" width="13.140625" style="57" customWidth="1"/>
    <col min="12017" max="12017" width="23.140625" style="57" customWidth="1"/>
    <col min="12018" max="12018" width="24.140625" style="57" customWidth="1"/>
    <col min="12019" max="12270" width="11.42578125" style="57"/>
    <col min="12271" max="12271" width="12.140625" style="57" customWidth="1"/>
    <col min="12272" max="12272" width="13.140625" style="57" customWidth="1"/>
    <col min="12273" max="12273" width="23.140625" style="57" customWidth="1"/>
    <col min="12274" max="12274" width="24.140625" style="57" customWidth="1"/>
    <col min="12275" max="12526" width="11.42578125" style="57"/>
    <col min="12527" max="12527" width="12.140625" style="57" customWidth="1"/>
    <col min="12528" max="12528" width="13.140625" style="57" customWidth="1"/>
    <col min="12529" max="12529" width="23.140625" style="57" customWidth="1"/>
    <col min="12530" max="12530" width="24.140625" style="57" customWidth="1"/>
    <col min="12531" max="12782" width="11.42578125" style="57"/>
    <col min="12783" max="12783" width="12.140625" style="57" customWidth="1"/>
    <col min="12784" max="12784" width="13.140625" style="57" customWidth="1"/>
    <col min="12785" max="12785" width="23.140625" style="57" customWidth="1"/>
    <col min="12786" max="12786" width="24.140625" style="57" customWidth="1"/>
    <col min="12787" max="13038" width="11.42578125" style="57"/>
    <col min="13039" max="13039" width="12.140625" style="57" customWidth="1"/>
    <col min="13040" max="13040" width="13.140625" style="57" customWidth="1"/>
    <col min="13041" max="13041" width="23.140625" style="57" customWidth="1"/>
    <col min="13042" max="13042" width="24.140625" style="57" customWidth="1"/>
    <col min="13043" max="13294" width="11.42578125" style="57"/>
    <col min="13295" max="13295" width="12.140625" style="57" customWidth="1"/>
    <col min="13296" max="13296" width="13.140625" style="57" customWidth="1"/>
    <col min="13297" max="13297" width="23.140625" style="57" customWidth="1"/>
    <col min="13298" max="13298" width="24.140625" style="57" customWidth="1"/>
    <col min="13299" max="13550" width="11.42578125" style="57"/>
    <col min="13551" max="13551" width="12.140625" style="57" customWidth="1"/>
    <col min="13552" max="13552" width="13.140625" style="57" customWidth="1"/>
    <col min="13553" max="13553" width="23.140625" style="57" customWidth="1"/>
    <col min="13554" max="13554" width="24.140625" style="57" customWidth="1"/>
    <col min="13555" max="13806" width="11.42578125" style="57"/>
    <col min="13807" max="13807" width="12.140625" style="57" customWidth="1"/>
    <col min="13808" max="13808" width="13.140625" style="57" customWidth="1"/>
    <col min="13809" max="13809" width="23.140625" style="57" customWidth="1"/>
    <col min="13810" max="13810" width="24.140625" style="57" customWidth="1"/>
    <col min="13811" max="14062" width="11.42578125" style="57"/>
    <col min="14063" max="14063" width="12.140625" style="57" customWidth="1"/>
    <col min="14064" max="14064" width="13.140625" style="57" customWidth="1"/>
    <col min="14065" max="14065" width="23.140625" style="57" customWidth="1"/>
    <col min="14066" max="14066" width="24.140625" style="57" customWidth="1"/>
    <col min="14067" max="14318" width="11.42578125" style="57"/>
    <col min="14319" max="14319" width="12.140625" style="57" customWidth="1"/>
    <col min="14320" max="14320" width="13.140625" style="57" customWidth="1"/>
    <col min="14321" max="14321" width="23.140625" style="57" customWidth="1"/>
    <col min="14322" max="14322" width="24.140625" style="57" customWidth="1"/>
    <col min="14323" max="14574" width="11.42578125" style="57"/>
    <col min="14575" max="14575" width="12.140625" style="57" customWidth="1"/>
    <col min="14576" max="14576" width="13.140625" style="57" customWidth="1"/>
    <col min="14577" max="14577" width="23.140625" style="57" customWidth="1"/>
    <col min="14578" max="14578" width="24.140625" style="57" customWidth="1"/>
    <col min="14579" max="14830" width="11.42578125" style="57"/>
    <col min="14831" max="14831" width="12.140625" style="57" customWidth="1"/>
    <col min="14832" max="14832" width="13.140625" style="57" customWidth="1"/>
    <col min="14833" max="14833" width="23.140625" style="57" customWidth="1"/>
    <col min="14834" max="14834" width="24.140625" style="57" customWidth="1"/>
    <col min="14835" max="15086" width="11.42578125" style="57"/>
    <col min="15087" max="15087" width="12.140625" style="57" customWidth="1"/>
    <col min="15088" max="15088" width="13.140625" style="57" customWidth="1"/>
    <col min="15089" max="15089" width="23.140625" style="57" customWidth="1"/>
    <col min="15090" max="15090" width="24.140625" style="57" customWidth="1"/>
    <col min="15091" max="15342" width="11.42578125" style="57"/>
    <col min="15343" max="15343" width="12.140625" style="57" customWidth="1"/>
    <col min="15344" max="15344" width="13.140625" style="57" customWidth="1"/>
    <col min="15345" max="15345" width="23.140625" style="57" customWidth="1"/>
    <col min="15346" max="15346" width="24.140625" style="57" customWidth="1"/>
    <col min="15347" max="15598" width="11.42578125" style="57"/>
    <col min="15599" max="15599" width="12.140625" style="57" customWidth="1"/>
    <col min="15600" max="15600" width="13.140625" style="57" customWidth="1"/>
    <col min="15601" max="15601" width="23.140625" style="57" customWidth="1"/>
    <col min="15602" max="15602" width="24.140625" style="57" customWidth="1"/>
    <col min="15603" max="15854" width="11.42578125" style="57"/>
    <col min="15855" max="15855" width="12.140625" style="57" customWidth="1"/>
    <col min="15856" max="15856" width="13.140625" style="57" customWidth="1"/>
    <col min="15857" max="15857" width="23.140625" style="57" customWidth="1"/>
    <col min="15858" max="15858" width="24.140625" style="57" customWidth="1"/>
    <col min="15859" max="16110" width="11.42578125" style="57"/>
    <col min="16111" max="16111" width="12.140625" style="57" customWidth="1"/>
    <col min="16112" max="16112" width="13.140625" style="57" customWidth="1"/>
    <col min="16113" max="16113" width="23.140625" style="57" customWidth="1"/>
    <col min="16114" max="16114" width="24.140625" style="57" customWidth="1"/>
    <col min="16115" max="16384" width="11.42578125" style="57"/>
  </cols>
  <sheetData>
    <row r="1" spans="1:5" ht="32.25" customHeight="1" x14ac:dyDescent="0.2">
      <c r="A1" s="843" t="s">
        <v>707</v>
      </c>
      <c r="B1" s="843"/>
      <c r="C1" s="843"/>
      <c r="D1" s="843"/>
      <c r="E1" s="782" t="s">
        <v>706</v>
      </c>
    </row>
    <row r="2" spans="1:5" ht="29.25" customHeight="1" x14ac:dyDescent="0.2">
      <c r="A2" s="797" t="s">
        <v>420</v>
      </c>
      <c r="B2" s="798" t="s">
        <v>700</v>
      </c>
      <c r="C2" s="799" t="s">
        <v>701</v>
      </c>
      <c r="D2" s="799" t="s">
        <v>702</v>
      </c>
      <c r="E2" s="782" t="s">
        <v>645</v>
      </c>
    </row>
    <row r="3" spans="1:5" x14ac:dyDescent="0.2">
      <c r="A3" s="783">
        <v>1962</v>
      </c>
      <c r="B3" s="784">
        <v>30.2</v>
      </c>
      <c r="C3" s="785">
        <v>10.401408146442812</v>
      </c>
      <c r="D3" s="785">
        <v>10.089470198675496</v>
      </c>
    </row>
    <row r="4" spans="1:5" x14ac:dyDescent="0.2">
      <c r="A4" s="783">
        <v>1963</v>
      </c>
      <c r="B4" s="784">
        <v>30.6</v>
      </c>
      <c r="C4" s="785">
        <v>10.265442026881468</v>
      </c>
      <c r="D4" s="785">
        <v>9.9575816993464041</v>
      </c>
    </row>
    <row r="5" spans="1:5" x14ac:dyDescent="0.2">
      <c r="A5" s="783">
        <v>1964</v>
      </c>
      <c r="B5" s="784">
        <v>31</v>
      </c>
      <c r="C5" s="785">
        <v>10.132984710405578</v>
      </c>
      <c r="D5" s="785">
        <v>9.8290967741935482</v>
      </c>
    </row>
    <row r="6" spans="1:5" x14ac:dyDescent="0.2">
      <c r="A6" s="783">
        <v>1965</v>
      </c>
      <c r="B6" s="784">
        <v>31.5</v>
      </c>
      <c r="C6" s="785">
        <v>9.9721436832562826</v>
      </c>
      <c r="D6" s="785">
        <v>9.6730793650793654</v>
      </c>
    </row>
    <row r="7" spans="1:5" x14ac:dyDescent="0.2">
      <c r="A7" s="783">
        <v>1966</v>
      </c>
      <c r="B7" s="784">
        <v>32.4</v>
      </c>
      <c r="C7" s="785">
        <v>9.6951396920547204</v>
      </c>
      <c r="D7" s="785">
        <v>9.4043827160493834</v>
      </c>
    </row>
    <row r="8" spans="1:5" x14ac:dyDescent="0.2">
      <c r="A8" s="783">
        <v>1967</v>
      </c>
      <c r="B8" s="784">
        <v>33.4</v>
      </c>
      <c r="C8" s="785">
        <v>9.4048660485800273</v>
      </c>
      <c r="D8" s="785">
        <v>9.1228143712574852</v>
      </c>
    </row>
    <row r="9" spans="1:5" x14ac:dyDescent="0.2">
      <c r="A9" s="783">
        <v>1968</v>
      </c>
      <c r="B9" s="784">
        <v>34.799999999999997</v>
      </c>
      <c r="C9" s="785">
        <v>9.0265093684647404</v>
      </c>
      <c r="D9" s="785">
        <v>8.7558045977011503</v>
      </c>
    </row>
    <row r="10" spans="1:5" x14ac:dyDescent="0.2">
      <c r="A10" s="783">
        <v>1969</v>
      </c>
      <c r="B10" s="784">
        <v>36.700000000000003</v>
      </c>
      <c r="C10" s="785">
        <v>8.5591968943480357</v>
      </c>
      <c r="D10" s="785">
        <v>8.302506811989101</v>
      </c>
    </row>
    <row r="11" spans="1:5" x14ac:dyDescent="0.2">
      <c r="A11" s="783">
        <v>1970</v>
      </c>
      <c r="B11" s="784">
        <v>38.799999999999997</v>
      </c>
      <c r="C11" s="785">
        <v>8.0959413923343533</v>
      </c>
      <c r="D11" s="785">
        <v>7.8531443298969075</v>
      </c>
    </row>
    <row r="12" spans="1:5" x14ac:dyDescent="0.2">
      <c r="A12" s="783">
        <v>1971</v>
      </c>
      <c r="B12" s="784">
        <v>40.5</v>
      </c>
      <c r="C12" s="785">
        <v>7.7561117536437756</v>
      </c>
      <c r="D12" s="785">
        <v>7.5235061728395065</v>
      </c>
    </row>
    <row r="13" spans="1:5" x14ac:dyDescent="0.2">
      <c r="A13" s="783">
        <v>1972</v>
      </c>
      <c r="B13" s="784">
        <v>41.8</v>
      </c>
      <c r="C13" s="785">
        <v>7.5148929670471993</v>
      </c>
      <c r="D13" s="785">
        <v>7.2895215311004788</v>
      </c>
    </row>
    <row r="14" spans="1:5" x14ac:dyDescent="0.2">
      <c r="A14" s="783">
        <v>1973</v>
      </c>
      <c r="B14" s="784">
        <v>44.4</v>
      </c>
      <c r="C14" s="785">
        <v>7.074831667175066</v>
      </c>
      <c r="D14" s="785">
        <v>6.8626576576576577</v>
      </c>
    </row>
    <row r="15" spans="1:5" x14ac:dyDescent="0.2">
      <c r="A15" s="783">
        <v>1974</v>
      </c>
      <c r="B15" s="784">
        <v>49.3</v>
      </c>
      <c r="C15" s="785">
        <v>6.3716536718574632</v>
      </c>
      <c r="D15" s="785">
        <v>6.1805679513184586</v>
      </c>
    </row>
    <row r="16" spans="1:5" x14ac:dyDescent="0.2">
      <c r="A16" s="783">
        <v>1975</v>
      </c>
      <c r="B16" s="784">
        <v>53.8</v>
      </c>
      <c r="C16" s="785">
        <v>5.8387086621296085</v>
      </c>
      <c r="D16" s="785">
        <v>5.6636059479553902</v>
      </c>
    </row>
    <row r="17" spans="1:4" x14ac:dyDescent="0.2">
      <c r="A17" s="783">
        <v>1976</v>
      </c>
      <c r="B17" s="784">
        <v>56.9</v>
      </c>
      <c r="C17" s="785">
        <v>5.5206067842279953</v>
      </c>
      <c r="D17" s="785">
        <v>5.3550439367311071</v>
      </c>
    </row>
    <row r="18" spans="1:4" x14ac:dyDescent="0.2">
      <c r="A18" s="783">
        <v>1977</v>
      </c>
      <c r="B18" s="784">
        <v>60.6</v>
      </c>
      <c r="C18" s="785">
        <v>5.1835400333757908</v>
      </c>
      <c r="D18" s="785">
        <v>5.0280858085808582</v>
      </c>
    </row>
    <row r="19" spans="1:4" x14ac:dyDescent="0.2">
      <c r="A19" s="783">
        <v>1978</v>
      </c>
      <c r="B19" s="784">
        <v>65.2</v>
      </c>
      <c r="C19" s="785">
        <v>4.8178301537204433</v>
      </c>
      <c r="D19" s="785">
        <v>4.673343558282208</v>
      </c>
    </row>
    <row r="20" spans="1:4" x14ac:dyDescent="0.2">
      <c r="A20" s="783">
        <v>1979</v>
      </c>
      <c r="B20" s="784">
        <v>72.599999999999994</v>
      </c>
      <c r="C20" s="785">
        <v>4.3267565567847512</v>
      </c>
      <c r="D20" s="785">
        <v>4.1969972451790634</v>
      </c>
    </row>
    <row r="21" spans="1:4" x14ac:dyDescent="0.2">
      <c r="A21" s="783">
        <v>1980</v>
      </c>
      <c r="B21" s="784">
        <v>82.4</v>
      </c>
      <c r="C21" s="785">
        <v>3.8121665779438456</v>
      </c>
      <c r="D21" s="785">
        <v>3.6978398058252426</v>
      </c>
    </row>
    <row r="22" spans="1:4" x14ac:dyDescent="0.2">
      <c r="A22" s="783">
        <v>1981</v>
      </c>
      <c r="B22" s="784">
        <v>90.9</v>
      </c>
      <c r="C22" s="785">
        <v>3.4556933555838603</v>
      </c>
      <c r="D22" s="785">
        <v>3.352057205720572</v>
      </c>
    </row>
    <row r="23" spans="1:4" x14ac:dyDescent="0.2">
      <c r="A23" s="783">
        <v>1982</v>
      </c>
      <c r="B23" s="784">
        <v>96.5</v>
      </c>
      <c r="C23" s="785">
        <v>3.2551557100784758</v>
      </c>
      <c r="D23" s="785">
        <v>3.1575336787564767</v>
      </c>
    </row>
    <row r="24" spans="1:4" x14ac:dyDescent="0.2">
      <c r="A24" s="783">
        <v>1983</v>
      </c>
      <c r="B24" s="784">
        <v>99.6</v>
      </c>
      <c r="C24" s="785">
        <v>3.1538406227165958</v>
      </c>
      <c r="D24" s="785">
        <v>3.0592570281124498</v>
      </c>
    </row>
    <row r="25" spans="1:4" x14ac:dyDescent="0.2">
      <c r="A25" s="783">
        <v>1984</v>
      </c>
      <c r="B25" s="784">
        <v>103.9</v>
      </c>
      <c r="C25" s="785">
        <v>3.0233159386195658</v>
      </c>
      <c r="D25" s="785">
        <v>2.9326467757459094</v>
      </c>
    </row>
    <row r="26" spans="1:4" x14ac:dyDescent="0.2">
      <c r="A26" s="783">
        <v>1985</v>
      </c>
      <c r="B26" s="784">
        <v>107.6</v>
      </c>
      <c r="C26" s="785">
        <v>2.9193543310648042</v>
      </c>
      <c r="D26" s="785">
        <v>2.8318029739776951</v>
      </c>
    </row>
    <row r="27" spans="1:4" x14ac:dyDescent="0.2">
      <c r="A27" s="783">
        <v>1986</v>
      </c>
      <c r="B27" s="784">
        <v>109.6</v>
      </c>
      <c r="C27" s="785">
        <v>2.8660814418117968</v>
      </c>
      <c r="D27" s="785">
        <v>2.7801277372262776</v>
      </c>
    </row>
    <row r="28" spans="1:4" x14ac:dyDescent="0.2">
      <c r="A28" s="783">
        <v>1987</v>
      </c>
      <c r="B28" s="784">
        <v>113.6</v>
      </c>
      <c r="C28" s="785">
        <v>2.7651630811846211</v>
      </c>
      <c r="D28" s="785">
        <v>2.6822359154929578</v>
      </c>
    </row>
    <row r="29" spans="1:4" x14ac:dyDescent="0.2">
      <c r="A29" s="783">
        <v>1988</v>
      </c>
      <c r="B29" s="784">
        <v>118.3</v>
      </c>
      <c r="C29" s="785">
        <v>2.6553045310445724</v>
      </c>
      <c r="D29" s="785">
        <v>2.5756720202874051</v>
      </c>
    </row>
    <row r="30" spans="1:4" x14ac:dyDescent="0.2">
      <c r="A30" s="783">
        <v>1989</v>
      </c>
      <c r="B30" s="784">
        <v>124</v>
      </c>
      <c r="C30" s="785">
        <v>2.5332461776013946</v>
      </c>
      <c r="D30" s="785">
        <v>2.4572741935483871</v>
      </c>
    </row>
    <row r="31" spans="1:4" x14ac:dyDescent="0.2">
      <c r="A31" s="783">
        <v>1990</v>
      </c>
      <c r="B31" s="784">
        <v>130.69999999999999</v>
      </c>
      <c r="C31" s="785">
        <v>2.4033858150158602</v>
      </c>
      <c r="D31" s="785">
        <v>2.331308339709258</v>
      </c>
    </row>
    <row r="32" spans="1:4" x14ac:dyDescent="0.2">
      <c r="A32" s="783">
        <v>1991</v>
      </c>
      <c r="B32" s="784">
        <v>136.19999999999999</v>
      </c>
      <c r="C32" s="785">
        <v>2.3063327901804183</v>
      </c>
      <c r="D32" s="785">
        <v>2.2371659324522764</v>
      </c>
    </row>
    <row r="33" spans="1:4" x14ac:dyDescent="0.2">
      <c r="A33" s="783">
        <v>1992</v>
      </c>
      <c r="B33" s="784">
        <v>140.30000000000001</v>
      </c>
      <c r="C33" s="785">
        <v>2.2389346117075757</v>
      </c>
      <c r="D33" s="785">
        <v>2.171789023521026</v>
      </c>
    </row>
    <row r="34" spans="1:4" x14ac:dyDescent="0.2">
      <c r="A34" s="783">
        <v>1993</v>
      </c>
      <c r="B34" s="784">
        <v>144.5</v>
      </c>
      <c r="C34" s="785">
        <v>2.1738583115748988</v>
      </c>
      <c r="D34" s="785">
        <v>2.1086643598615917</v>
      </c>
    </row>
    <row r="35" spans="1:4" x14ac:dyDescent="0.2">
      <c r="A35" s="783">
        <v>1994</v>
      </c>
      <c r="B35" s="784">
        <v>148.19999999999999</v>
      </c>
      <c r="C35" s="785">
        <v>2.1195851958338254</v>
      </c>
      <c r="D35" s="785">
        <v>2.0560188933873147</v>
      </c>
    </row>
    <row r="36" spans="1:4" x14ac:dyDescent="0.2">
      <c r="A36" s="783">
        <v>1995</v>
      </c>
      <c r="B36" s="784">
        <v>152.4</v>
      </c>
      <c r="C36" s="785">
        <v>2.0611714305943103</v>
      </c>
      <c r="D36" s="785">
        <v>1.9993569553805774</v>
      </c>
    </row>
    <row r="37" spans="1:4" x14ac:dyDescent="0.2">
      <c r="A37" s="783">
        <v>1996</v>
      </c>
      <c r="B37" s="784">
        <v>156.9</v>
      </c>
      <c r="C37" s="785">
        <v>2.002055615185296</v>
      </c>
      <c r="D37" s="785">
        <v>1.9420140216698534</v>
      </c>
    </row>
    <row r="38" spans="1:4" x14ac:dyDescent="0.2">
      <c r="A38" s="783">
        <v>1997</v>
      </c>
      <c r="B38" s="784">
        <v>160.5</v>
      </c>
      <c r="C38" s="785">
        <v>1.9571496948446911</v>
      </c>
      <c r="D38" s="785">
        <v>1.8984548286604361</v>
      </c>
    </row>
    <row r="39" spans="1:4" x14ac:dyDescent="0.2">
      <c r="A39" s="783">
        <v>1998</v>
      </c>
      <c r="B39" s="784">
        <v>163</v>
      </c>
      <c r="C39" s="785">
        <v>1.9271320614881773</v>
      </c>
      <c r="D39" s="785">
        <v>1.8693374233128834</v>
      </c>
    </row>
    <row r="40" spans="1:4" x14ac:dyDescent="0.2">
      <c r="A40" s="783">
        <v>1999</v>
      </c>
      <c r="B40" s="784">
        <v>166.6</v>
      </c>
      <c r="C40" s="785">
        <v>1.8854893518761879</v>
      </c>
      <c r="D40" s="785">
        <v>1.8289435774309724</v>
      </c>
    </row>
    <row r="41" spans="1:4" x14ac:dyDescent="0.2">
      <c r="A41" s="783">
        <v>2000</v>
      </c>
      <c r="B41" s="784">
        <v>172.2</v>
      </c>
      <c r="C41" s="785">
        <v>1.8241726249859056</v>
      </c>
      <c r="D41" s="785">
        <v>1.7694657375145182</v>
      </c>
    </row>
    <row r="42" spans="1:4" x14ac:dyDescent="0.2">
      <c r="A42" s="783">
        <v>2001</v>
      </c>
      <c r="B42" s="784">
        <v>177.1</v>
      </c>
      <c r="C42" s="785">
        <v>1.7737014456384694</v>
      </c>
      <c r="D42" s="785">
        <v>1.7205081874647092</v>
      </c>
    </row>
    <row r="43" spans="1:4" x14ac:dyDescent="0.2">
      <c r="A43" s="783">
        <v>2002</v>
      </c>
      <c r="B43" s="784">
        <v>179.9</v>
      </c>
      <c r="C43" s="785">
        <v>1.7460951974573258</v>
      </c>
      <c r="D43" s="785">
        <v>1.6937298499166202</v>
      </c>
    </row>
    <row r="44" spans="1:4" x14ac:dyDescent="0.2">
      <c r="A44" s="783">
        <v>2003</v>
      </c>
      <c r="B44" s="784">
        <v>184</v>
      </c>
      <c r="C44" s="785">
        <v>1.7071876414270266</v>
      </c>
      <c r="D44" s="785">
        <v>1.6559891304347827</v>
      </c>
    </row>
    <row r="45" spans="1:4" x14ac:dyDescent="0.2">
      <c r="A45" s="783">
        <v>2004</v>
      </c>
      <c r="B45" s="784">
        <v>188.9</v>
      </c>
      <c r="C45" s="785">
        <v>1.6629037904847692</v>
      </c>
      <c r="D45" s="785">
        <v>1.6130333509793542</v>
      </c>
    </row>
    <row r="46" spans="1:4" x14ac:dyDescent="0.2">
      <c r="A46" s="783">
        <v>2005</v>
      </c>
      <c r="B46" s="784">
        <v>195.3</v>
      </c>
      <c r="C46" s="785">
        <v>1.6084102714929487</v>
      </c>
      <c r="D46" s="785">
        <v>1.5601740911418329</v>
      </c>
    </row>
    <row r="47" spans="1:4" x14ac:dyDescent="0.2">
      <c r="A47" s="783">
        <v>2006</v>
      </c>
      <c r="B47" s="784">
        <v>201.6</v>
      </c>
      <c r="C47" s="785">
        <v>1.5581474505087942</v>
      </c>
      <c r="D47" s="785">
        <v>1.5114186507936509</v>
      </c>
    </row>
    <row r="48" spans="1:4" x14ac:dyDescent="0.2">
      <c r="A48" s="783">
        <v>2007</v>
      </c>
      <c r="B48" s="784">
        <v>207.34200000000001</v>
      </c>
      <c r="C48" s="785">
        <v>1.5149970870473559</v>
      </c>
      <c r="D48" s="785">
        <v>1.4695623655602819</v>
      </c>
    </row>
    <row r="49" spans="1:5" x14ac:dyDescent="0.2">
      <c r="A49" s="783">
        <v>2008</v>
      </c>
      <c r="B49" s="784">
        <v>215.303</v>
      </c>
      <c r="C49" s="785">
        <v>1.458978862452325</v>
      </c>
      <c r="D49" s="785">
        <v>1.4152241259991734</v>
      </c>
    </row>
    <row r="50" spans="1:5" x14ac:dyDescent="0.2">
      <c r="A50" s="783">
        <v>2009</v>
      </c>
      <c r="B50" s="784">
        <v>214.53700000000001</v>
      </c>
      <c r="C50" s="785">
        <v>1.4641881168403255</v>
      </c>
      <c r="D50" s="785">
        <v>1.4202771549895821</v>
      </c>
    </row>
    <row r="51" spans="1:5" x14ac:dyDescent="0.2">
      <c r="A51" s="783">
        <v>2010</v>
      </c>
      <c r="B51" s="784">
        <v>218.05600000000001</v>
      </c>
      <c r="C51" s="785">
        <v>1.440558966607536</v>
      </c>
      <c r="D51" s="785">
        <v>1.3973566423304105</v>
      </c>
    </row>
    <row r="52" spans="1:5" x14ac:dyDescent="0.2">
      <c r="A52" s="783">
        <v>2011</v>
      </c>
      <c r="B52" s="784">
        <v>224.93899999999999</v>
      </c>
      <c r="C52" s="785">
        <v>1.3964787165523671</v>
      </c>
      <c r="D52" s="785">
        <v>1.3545983577769973</v>
      </c>
    </row>
    <row r="53" spans="1:5" x14ac:dyDescent="0.2">
      <c r="A53" s="783">
        <v>2012</v>
      </c>
      <c r="B53" s="784">
        <v>229.59399999999999</v>
      </c>
      <c r="C53" s="785">
        <v>1.3681652221860019</v>
      </c>
      <c r="D53" s="785">
        <v>1.3271339843375698</v>
      </c>
    </row>
    <row r="54" spans="1:5" x14ac:dyDescent="0.2">
      <c r="A54" s="783">
        <v>2013</v>
      </c>
      <c r="B54" s="784">
        <v>232.95699999999999</v>
      </c>
      <c r="C54" s="785">
        <v>1.3484141967082892</v>
      </c>
      <c r="D54" s="785">
        <v>1.3079752915774157</v>
      </c>
    </row>
    <row r="55" spans="1:5" ht="12.75" customHeight="1" x14ac:dyDescent="0.2">
      <c r="A55" s="783">
        <v>2014</v>
      </c>
      <c r="B55" s="784">
        <v>236.73599999999999</v>
      </c>
      <c r="C55" s="785">
        <v>1.3268895563943504</v>
      </c>
      <c r="D55" s="785">
        <v>1.287096174641795</v>
      </c>
    </row>
    <row r="56" spans="1:5" ht="12.75" customHeight="1" x14ac:dyDescent="0.2">
      <c r="A56" s="783">
        <v>2015</v>
      </c>
      <c r="B56" s="784">
        <v>237.017</v>
      </c>
      <c r="C56" s="785">
        <v>1.325316437312821</v>
      </c>
      <c r="D56" s="785">
        <v>1.2855702333587886</v>
      </c>
    </row>
    <row r="57" spans="1:5" ht="12.75" customHeight="1" x14ac:dyDescent="0.2">
      <c r="A57" s="783">
        <v>2016</v>
      </c>
      <c r="B57" s="784">
        <v>240.00700000000001</v>
      </c>
      <c r="C57" s="785">
        <v>1.3088056849282435</v>
      </c>
      <c r="D57" s="785">
        <v>1.2695546379897253</v>
      </c>
    </row>
    <row r="58" spans="1:5" ht="12.75" customHeight="1" x14ac:dyDescent="0.2">
      <c r="A58" s="783">
        <v>2017</v>
      </c>
      <c r="B58" s="784">
        <v>245.12</v>
      </c>
      <c r="C58" s="785">
        <v>1.2815050833166324</v>
      </c>
      <c r="D58" s="785">
        <v>1.2430727806788511</v>
      </c>
    </row>
    <row r="59" spans="1:5" ht="12.6" customHeight="1" x14ac:dyDescent="0.2">
      <c r="A59" s="783">
        <v>2018</v>
      </c>
      <c r="B59" s="784">
        <v>251.107</v>
      </c>
      <c r="C59" s="785">
        <v>1.2509508935337244</v>
      </c>
      <c r="D59" s="785">
        <v>1.2134349102175566</v>
      </c>
      <c r="E59" s="786"/>
    </row>
    <row r="60" spans="1:5" ht="12.6" customHeight="1" x14ac:dyDescent="0.2">
      <c r="A60" s="783">
        <v>2019</v>
      </c>
      <c r="B60" s="784">
        <v>255.65700000000001</v>
      </c>
      <c r="C60" s="787">
        <v>1.2286873663642024</v>
      </c>
      <c r="D60" s="785">
        <v>1.1918390656230808</v>
      </c>
      <c r="E60" s="786"/>
    </row>
    <row r="61" spans="1:5" ht="12.6" customHeight="1" x14ac:dyDescent="0.2">
      <c r="A61" s="783">
        <v>2020</v>
      </c>
      <c r="B61" s="784">
        <v>258.81099999999998</v>
      </c>
      <c r="C61" s="785">
        <v>1.2137139689679841</v>
      </c>
      <c r="D61" s="785">
        <v>1.1773147200080369</v>
      </c>
      <c r="E61" s="786"/>
    </row>
    <row r="62" spans="1:5" ht="12.6" customHeight="1" x14ac:dyDescent="0.2">
      <c r="A62" s="783">
        <v>2021</v>
      </c>
      <c r="B62" s="784">
        <v>270.97000000000003</v>
      </c>
      <c r="C62" s="785">
        <v>1.1592520427448532</v>
      </c>
      <c r="D62" s="785">
        <v>1.1244861054729305</v>
      </c>
      <c r="E62" s="786"/>
    </row>
    <row r="63" spans="1:5" ht="12.6" customHeight="1" x14ac:dyDescent="0.2">
      <c r="A63" s="783">
        <v>2022</v>
      </c>
      <c r="B63" s="784">
        <v>292.65499999999997</v>
      </c>
      <c r="C63" s="785">
        <v>1.0733543798075309</v>
      </c>
      <c r="D63" s="785">
        <v>1.0411645111137688</v>
      </c>
      <c r="E63" s="786"/>
    </row>
    <row r="64" spans="1:5" ht="12.6" customHeight="1" x14ac:dyDescent="0.2">
      <c r="A64" s="783">
        <v>2023</v>
      </c>
      <c r="B64" s="784">
        <v>304.702</v>
      </c>
      <c r="C64" s="785">
        <v>1.0309171781694013</v>
      </c>
      <c r="D64" s="785">
        <v>1</v>
      </c>
      <c r="E64" s="786"/>
    </row>
    <row r="65" spans="1:4" ht="12.6" customHeight="1" x14ac:dyDescent="0.2">
      <c r="A65" s="788" t="s">
        <v>703</v>
      </c>
      <c r="B65" s="789">
        <v>314.12252602257291</v>
      </c>
      <c r="C65" s="790">
        <v>1</v>
      </c>
      <c r="D65" s="790"/>
    </row>
    <row r="66" spans="1:4" ht="92.1" customHeight="1" x14ac:dyDescent="0.2">
      <c r="A66" s="844" t="s">
        <v>704</v>
      </c>
      <c r="B66" s="844"/>
      <c r="C66" s="844"/>
      <c r="D66" s="844"/>
    </row>
    <row r="67" spans="1:4" ht="15.95" customHeight="1" x14ac:dyDescent="0.2">
      <c r="A67" s="845" t="s">
        <v>705</v>
      </c>
      <c r="B67" s="845"/>
      <c r="C67" s="845"/>
      <c r="D67" s="845"/>
    </row>
    <row r="68" spans="1:4" ht="24.75" customHeight="1" x14ac:dyDescent="0.2">
      <c r="A68" s="791" t="s">
        <v>81</v>
      </c>
      <c r="B68" s="792"/>
      <c r="C68" s="793"/>
      <c r="D68" s="794"/>
    </row>
  </sheetData>
  <mergeCells count="3">
    <mergeCell ref="A1:D1"/>
    <mergeCell ref="A66:D66"/>
    <mergeCell ref="A67:D67"/>
  </mergeCells>
  <hyperlinks>
    <hyperlink ref="A67" r:id="rId1" display="ftp://ftp.bls.gov/pub/special.requests/cpi/cpiai.txt" xr:uid="{C0957D54-DB99-44B7-B96D-CB09F2621E39}"/>
  </hyperlinks>
  <pageMargins left="0.7" right="0.7" top="0.75" bottom="0.75" header="0.3" footer="0.3"/>
  <pageSetup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A2299-4EA3-48AB-881F-71BB3FA4290D}">
  <sheetPr>
    <tabColor theme="5" tint="0.39997558519241921"/>
  </sheetPr>
  <dimension ref="A1:N33"/>
  <sheetViews>
    <sheetView workbookViewId="0">
      <selection activeCell="Q17" sqref="Q17"/>
    </sheetView>
  </sheetViews>
  <sheetFormatPr defaultColWidth="11.42578125" defaultRowHeight="12.75" x14ac:dyDescent="0.2"/>
  <cols>
    <col min="1" max="1" width="3.42578125" style="11" customWidth="1"/>
    <col min="2" max="2" width="39.28515625" style="11" customWidth="1"/>
    <col min="3" max="3" width="10.42578125" style="11" customWidth="1"/>
    <col min="4" max="4" width="12.5703125" style="11" customWidth="1"/>
    <col min="5" max="5" width="10.5703125" style="11" customWidth="1"/>
    <col min="6" max="6" width="11.42578125" style="11" customWidth="1"/>
    <col min="7" max="7" width="12.42578125" style="11" customWidth="1"/>
    <col min="8" max="8" width="12.85546875" style="11" customWidth="1"/>
    <col min="9" max="10" width="12.5703125" style="11" customWidth="1"/>
    <col min="11" max="11" width="11.5703125" style="11" customWidth="1"/>
    <col min="12" max="16384" width="11.42578125" style="11"/>
  </cols>
  <sheetData>
    <row r="1" spans="1:14" ht="36" customHeight="1" x14ac:dyDescent="0.2">
      <c r="A1" s="850" t="s">
        <v>505</v>
      </c>
      <c r="B1" s="850"/>
      <c r="C1" s="850"/>
      <c r="D1" s="850"/>
      <c r="E1" s="850"/>
      <c r="F1" s="850"/>
      <c r="G1" s="850"/>
      <c r="H1" s="850"/>
      <c r="I1" s="850"/>
      <c r="J1" s="850"/>
      <c r="K1" s="850"/>
      <c r="L1" s="850"/>
      <c r="M1" s="850"/>
      <c r="N1" s="28" t="s">
        <v>101</v>
      </c>
    </row>
    <row r="2" spans="1:14" ht="15.6" customHeight="1" x14ac:dyDescent="0.2">
      <c r="A2" s="862" t="s">
        <v>644</v>
      </c>
      <c r="B2" s="863"/>
      <c r="C2" s="855" t="s">
        <v>643</v>
      </c>
      <c r="D2" s="856"/>
      <c r="E2" s="856"/>
      <c r="F2" s="856"/>
      <c r="G2" s="856"/>
      <c r="H2" s="856"/>
      <c r="I2" s="856"/>
      <c r="J2" s="856"/>
      <c r="K2" s="857"/>
      <c r="L2" s="858" t="s">
        <v>506</v>
      </c>
      <c r="M2" s="860" t="s">
        <v>507</v>
      </c>
      <c r="N2" s="28" t="s">
        <v>645</v>
      </c>
    </row>
    <row r="3" spans="1:14" ht="26.45" customHeight="1" x14ac:dyDescent="0.2">
      <c r="A3" s="864"/>
      <c r="B3" s="865"/>
      <c r="C3" s="333" t="s">
        <v>23</v>
      </c>
      <c r="D3" s="334" t="s">
        <v>33</v>
      </c>
      <c r="E3" s="334" t="s">
        <v>43</v>
      </c>
      <c r="F3" s="335" t="s">
        <v>186</v>
      </c>
      <c r="G3" s="335" t="s">
        <v>103</v>
      </c>
      <c r="H3" s="336" t="s">
        <v>50</v>
      </c>
      <c r="I3" s="335" t="s">
        <v>51</v>
      </c>
      <c r="J3" s="335" t="s">
        <v>52</v>
      </c>
      <c r="K3" s="337" t="s">
        <v>202</v>
      </c>
      <c r="L3" s="859"/>
      <c r="M3" s="861"/>
    </row>
    <row r="4" spans="1:14" ht="14.25" x14ac:dyDescent="0.2">
      <c r="A4" s="851" t="s">
        <v>53</v>
      </c>
      <c r="B4" s="852"/>
      <c r="C4" s="580"/>
      <c r="D4" s="580"/>
      <c r="E4" s="581" t="s">
        <v>54</v>
      </c>
      <c r="F4" s="526"/>
      <c r="G4" s="526"/>
      <c r="H4" s="526"/>
      <c r="I4" s="526"/>
      <c r="J4" s="526"/>
      <c r="K4" s="526"/>
      <c r="L4" s="582"/>
      <c r="M4" s="583"/>
    </row>
    <row r="5" spans="1:14" ht="15" x14ac:dyDescent="0.25">
      <c r="A5" s="853" t="s">
        <v>187</v>
      </c>
      <c r="B5" s="849"/>
      <c r="C5" s="584"/>
      <c r="D5" s="584"/>
      <c r="E5" s="581"/>
      <c r="F5" s="581"/>
      <c r="G5" s="581"/>
      <c r="H5" s="581"/>
      <c r="I5" s="581"/>
      <c r="J5" s="581"/>
      <c r="K5" s="581"/>
      <c r="L5" s="582"/>
      <c r="M5" s="583"/>
    </row>
    <row r="6" spans="1:14" ht="14.25" x14ac:dyDescent="0.2">
      <c r="A6" s="585"/>
      <c r="B6" s="586" t="s">
        <v>56</v>
      </c>
      <c r="C6" s="587">
        <v>11923.344074408513</v>
      </c>
      <c r="D6" s="587">
        <v>21044.139860753119</v>
      </c>
      <c r="E6" s="588">
        <v>41170.842706809359</v>
      </c>
      <c r="F6" s="588">
        <v>34472.956603773011</v>
      </c>
      <c r="G6" s="589">
        <v>33868.873074550698</v>
      </c>
      <c r="H6" s="589">
        <v>31159.101045069103</v>
      </c>
      <c r="I6" s="588">
        <v>29090.668253002965</v>
      </c>
      <c r="J6" s="590">
        <v>28330.092953354979</v>
      </c>
      <c r="K6" s="590">
        <v>31414.607933865922</v>
      </c>
      <c r="L6" s="591">
        <v>-0.23696951851145437</v>
      </c>
      <c r="M6" s="592">
        <v>1.6347145345987444</v>
      </c>
    </row>
    <row r="7" spans="1:14" ht="14.25" x14ac:dyDescent="0.2">
      <c r="A7" s="585"/>
      <c r="B7" s="586" t="s">
        <v>57</v>
      </c>
      <c r="C7" s="587">
        <v>1229.9565084705882</v>
      </c>
      <c r="D7" s="587">
        <v>1257.2087319456523</v>
      </c>
      <c r="E7" s="588">
        <v>958.56015623484166</v>
      </c>
      <c r="F7" s="588">
        <v>1018.456548539069</v>
      </c>
      <c r="G7" s="588">
        <v>1000.6966836347136</v>
      </c>
      <c r="H7" s="589">
        <v>1017.8403772946283</v>
      </c>
      <c r="I7" s="589">
        <v>979.62193396316923</v>
      </c>
      <c r="J7" s="589">
        <v>927.92641355586625</v>
      </c>
      <c r="K7" s="589">
        <v>906.01700300000005</v>
      </c>
      <c r="L7" s="591">
        <v>-5.4814664362044324E-2</v>
      </c>
      <c r="M7" s="592">
        <v>-0.26337476426170275</v>
      </c>
    </row>
    <row r="8" spans="1:14" ht="14.25" x14ac:dyDescent="0.2">
      <c r="A8" s="585"/>
      <c r="B8" s="586" t="s">
        <v>508</v>
      </c>
      <c r="C8" s="587">
        <v>151.56418352408309</v>
      </c>
      <c r="D8" s="587">
        <v>109.58430239163039</v>
      </c>
      <c r="E8" s="587" t="s">
        <v>398</v>
      </c>
      <c r="F8" s="587" t="s">
        <v>398</v>
      </c>
      <c r="G8" s="587" t="s">
        <v>398</v>
      </c>
      <c r="H8" s="587" t="s">
        <v>398</v>
      </c>
      <c r="I8" s="587" t="s">
        <v>398</v>
      </c>
      <c r="J8" s="587" t="s">
        <v>398</v>
      </c>
      <c r="K8" s="587" t="s">
        <v>398</v>
      </c>
      <c r="L8" s="593" t="s">
        <v>398</v>
      </c>
      <c r="M8" s="594" t="s">
        <v>398</v>
      </c>
    </row>
    <row r="9" spans="1:14" ht="13.5" customHeight="1" x14ac:dyDescent="0.2">
      <c r="A9" s="595"/>
      <c r="B9" s="586" t="s">
        <v>509</v>
      </c>
      <c r="C9" s="587">
        <v>2197.4379974807362</v>
      </c>
      <c r="D9" s="587">
        <v>3766.3154386956526</v>
      </c>
      <c r="E9" s="588">
        <v>15703.126768962931</v>
      </c>
      <c r="F9" s="588">
        <v>14483.078608090722</v>
      </c>
      <c r="G9" s="588">
        <v>13669.049583003243</v>
      </c>
      <c r="H9" s="588">
        <v>12397.083127625099</v>
      </c>
      <c r="I9" s="588">
        <v>10853.330793284</v>
      </c>
      <c r="J9" s="588">
        <v>10994.730199651125</v>
      </c>
      <c r="K9" s="588">
        <v>11998.434276389999</v>
      </c>
      <c r="L9" s="591">
        <v>-0.23592068936838867</v>
      </c>
      <c r="M9" s="592">
        <v>4.4601924105006212</v>
      </c>
    </row>
    <row r="10" spans="1:14" ht="15" x14ac:dyDescent="0.25">
      <c r="A10" s="596"/>
      <c r="B10" s="597" t="s">
        <v>62</v>
      </c>
      <c r="C10" s="598">
        <v>15502.302763883921</v>
      </c>
      <c r="D10" s="598">
        <v>26177.248333786054</v>
      </c>
      <c r="E10" s="599">
        <v>57832.529632007128</v>
      </c>
      <c r="F10" s="599">
        <v>49974.491760402801</v>
      </c>
      <c r="G10" s="599">
        <v>48538.619341188656</v>
      </c>
      <c r="H10" s="599">
        <v>44574.024549988797</v>
      </c>
      <c r="I10" s="599">
        <v>40923.620980250133</v>
      </c>
      <c r="J10" s="599">
        <v>40252.749566561972</v>
      </c>
      <c r="K10" s="599">
        <v>44319.059213255925</v>
      </c>
      <c r="L10" s="600">
        <v>-0.23366555993207394</v>
      </c>
      <c r="M10" s="601">
        <v>1.8588694136787909</v>
      </c>
    </row>
    <row r="11" spans="1:14" ht="15" x14ac:dyDescent="0.25">
      <c r="A11" s="848" t="s">
        <v>191</v>
      </c>
      <c r="B11" s="854"/>
      <c r="C11" s="602"/>
      <c r="D11" s="602"/>
      <c r="E11" s="588"/>
      <c r="F11" s="588"/>
      <c r="G11" s="588"/>
      <c r="H11" s="588"/>
      <c r="I11" s="588"/>
      <c r="J11" s="588"/>
      <c r="K11" s="588"/>
      <c r="L11" s="591"/>
      <c r="M11" s="592"/>
    </row>
    <row r="12" spans="1:14" ht="14.25" x14ac:dyDescent="0.2">
      <c r="A12" s="582"/>
      <c r="B12" s="586" t="s">
        <v>64</v>
      </c>
      <c r="C12" s="587">
        <v>1937.1477094948095</v>
      </c>
      <c r="D12" s="587">
        <v>2713.3415021956525</v>
      </c>
      <c r="E12" s="588">
        <v>1532.3100577617331</v>
      </c>
      <c r="F12" s="587" t="s">
        <v>398</v>
      </c>
      <c r="G12" s="587" t="s">
        <v>398</v>
      </c>
      <c r="H12" s="587" t="s">
        <v>398</v>
      </c>
      <c r="I12" s="587" t="s">
        <v>398</v>
      </c>
      <c r="J12" s="587" t="s">
        <v>398</v>
      </c>
      <c r="K12" s="587" t="s">
        <v>398</v>
      </c>
      <c r="L12" s="593" t="s">
        <v>398</v>
      </c>
      <c r="M12" s="594" t="s">
        <v>398</v>
      </c>
    </row>
    <row r="13" spans="1:14" ht="14.25" x14ac:dyDescent="0.2">
      <c r="A13" s="582"/>
      <c r="B13" s="603" t="s">
        <v>65</v>
      </c>
      <c r="C13" s="587">
        <v>26139.289881907851</v>
      </c>
      <c r="D13" s="587">
        <v>36496.652982923006</v>
      </c>
      <c r="E13" s="588">
        <v>34586.530935379487</v>
      </c>
      <c r="F13" s="588">
        <v>24045.302932287268</v>
      </c>
      <c r="G13" s="588">
        <v>22456.403389615458</v>
      </c>
      <c r="H13" s="588">
        <v>19493.220603227146</v>
      </c>
      <c r="I13" s="588">
        <v>17663.298422119748</v>
      </c>
      <c r="J13" s="588">
        <v>16068.054262548449</v>
      </c>
      <c r="K13" s="588">
        <v>15603.806673639476</v>
      </c>
      <c r="L13" s="591">
        <v>-0.54884730409091342</v>
      </c>
      <c r="M13" s="592">
        <v>-0.40305162289662833</v>
      </c>
    </row>
    <row r="14" spans="1:14" ht="14.25" x14ac:dyDescent="0.2">
      <c r="A14" s="582"/>
      <c r="B14" s="603" t="s">
        <v>66</v>
      </c>
      <c r="C14" s="747">
        <v>3641.6432075190032</v>
      </c>
      <c r="D14" s="587">
        <v>32455.985733039077</v>
      </c>
      <c r="E14" s="588">
        <v>72363.61707282257</v>
      </c>
      <c r="F14" s="588">
        <v>58146.282502253453</v>
      </c>
      <c r="G14" s="588">
        <v>56753.412219742109</v>
      </c>
      <c r="H14" s="588">
        <v>54534.9441497152</v>
      </c>
      <c r="I14" s="588">
        <v>49821.702875738396</v>
      </c>
      <c r="J14" s="588">
        <v>45589.352076062998</v>
      </c>
      <c r="K14" s="588">
        <v>43783.456057684321</v>
      </c>
      <c r="L14" s="591">
        <v>-0.39495207911424363</v>
      </c>
      <c r="M14" s="594">
        <v>11.022994445826924</v>
      </c>
    </row>
    <row r="15" spans="1:14" ht="14.25" x14ac:dyDescent="0.2">
      <c r="A15" s="582"/>
      <c r="B15" s="603" t="s">
        <v>78</v>
      </c>
      <c r="C15" s="587">
        <v>2774.3473548623392</v>
      </c>
      <c r="D15" s="587">
        <v>10321.390057561142</v>
      </c>
      <c r="E15" s="588">
        <v>13450.604281593729</v>
      </c>
      <c r="F15" s="588">
        <v>15518.189140716468</v>
      </c>
      <c r="G15" s="588">
        <v>14722.565984505716</v>
      </c>
      <c r="H15" s="588">
        <v>11823.318439795274</v>
      </c>
      <c r="I15" s="588">
        <v>11741.04333974375</v>
      </c>
      <c r="J15" s="588">
        <v>11721.652111109435</v>
      </c>
      <c r="K15" s="588">
        <v>12095.044200106824</v>
      </c>
      <c r="L15" s="591">
        <v>-0.10078060829890743</v>
      </c>
      <c r="M15" s="592">
        <v>3.3595998096305322</v>
      </c>
    </row>
    <row r="16" spans="1:14" ht="14.25" x14ac:dyDescent="0.2">
      <c r="A16" s="582"/>
      <c r="B16" s="603" t="s">
        <v>79</v>
      </c>
      <c r="C16" s="587" t="s">
        <v>398</v>
      </c>
      <c r="D16" s="587" t="s">
        <v>398</v>
      </c>
      <c r="E16" s="588">
        <v>10604.836077716927</v>
      </c>
      <c r="F16" s="588">
        <v>13031.115136723514</v>
      </c>
      <c r="G16" s="588">
        <v>13368.165449101349</v>
      </c>
      <c r="H16" s="588">
        <v>13837.123393017902</v>
      </c>
      <c r="I16" s="588">
        <v>14086.34292570429</v>
      </c>
      <c r="J16" s="588">
        <v>13819.682228378379</v>
      </c>
      <c r="K16" s="588">
        <v>14204.146882995628</v>
      </c>
      <c r="L16" s="591">
        <v>0.33940277613924064</v>
      </c>
      <c r="M16" s="594" t="s">
        <v>398</v>
      </c>
    </row>
    <row r="17" spans="1:13" ht="15" x14ac:dyDescent="0.25">
      <c r="A17" s="596"/>
      <c r="B17" s="597" t="s">
        <v>68</v>
      </c>
      <c r="C17" s="754">
        <v>34492.428153784</v>
      </c>
      <c r="D17" s="598">
        <v>81987.370275718888</v>
      </c>
      <c r="E17" s="599">
        <v>132537.89842527444</v>
      </c>
      <c r="F17" s="599">
        <v>110740.88971198071</v>
      </c>
      <c r="G17" s="599">
        <v>107300.54704296462</v>
      </c>
      <c r="H17" s="599">
        <v>99688.606585755522</v>
      </c>
      <c r="I17" s="599">
        <v>93312.387563306169</v>
      </c>
      <c r="J17" s="599">
        <v>87198.740678099261</v>
      </c>
      <c r="K17" s="599">
        <v>85686.453814426248</v>
      </c>
      <c r="L17" s="600">
        <v>-0.35349469976139153</v>
      </c>
      <c r="M17" s="601">
        <v>1.484210547091507</v>
      </c>
    </row>
    <row r="18" spans="1:13" ht="15" x14ac:dyDescent="0.25">
      <c r="A18" s="848" t="s">
        <v>69</v>
      </c>
      <c r="B18" s="849"/>
      <c r="C18" s="587">
        <v>1300.0042298408305</v>
      </c>
      <c r="D18" s="587">
        <v>1656.4196876086958</v>
      </c>
      <c r="E18" s="588">
        <v>1282.7732236593019</v>
      </c>
      <c r="F18" s="588">
        <v>1358.2098293556132</v>
      </c>
      <c r="G18" s="588">
        <v>1322.9830772089165</v>
      </c>
      <c r="H18" s="589">
        <v>1319.7921701086896</v>
      </c>
      <c r="I18" s="589">
        <v>1285.2752863164408</v>
      </c>
      <c r="J18" s="589">
        <v>1185.0353927570688</v>
      </c>
      <c r="K18" s="589">
        <v>1213.808327</v>
      </c>
      <c r="L18" s="591">
        <v>-5.3762345040668479E-2</v>
      </c>
      <c r="M18" s="592">
        <v>-6.6304324910838278E-2</v>
      </c>
    </row>
    <row r="19" spans="1:13" ht="15" x14ac:dyDescent="0.25">
      <c r="A19" s="853" t="s">
        <v>70</v>
      </c>
      <c r="B19" s="849"/>
      <c r="C19" s="587" t="s">
        <v>398</v>
      </c>
      <c r="D19" s="587">
        <v>10830</v>
      </c>
      <c r="E19" s="588">
        <v>24160</v>
      </c>
      <c r="F19" s="588">
        <v>16420</v>
      </c>
      <c r="G19" s="588">
        <v>15220</v>
      </c>
      <c r="H19" s="588">
        <v>14020</v>
      </c>
      <c r="I19" s="588">
        <v>12490</v>
      </c>
      <c r="J19" s="588">
        <v>10790</v>
      </c>
      <c r="K19" s="588">
        <v>9660</v>
      </c>
      <c r="L19" s="591">
        <v>-0.60016556291390732</v>
      </c>
      <c r="M19" s="594" t="s">
        <v>398</v>
      </c>
    </row>
    <row r="20" spans="1:13" ht="15" x14ac:dyDescent="0.25">
      <c r="A20" s="866" t="s">
        <v>71</v>
      </c>
      <c r="B20" s="867"/>
      <c r="C20" s="754">
        <v>51294.735147508749</v>
      </c>
      <c r="D20" s="598">
        <v>120651.03829711364</v>
      </c>
      <c r="E20" s="599">
        <v>215813.20128094088</v>
      </c>
      <c r="F20" s="599">
        <v>178493.59130173913</v>
      </c>
      <c r="G20" s="599">
        <v>172382.14946136219</v>
      </c>
      <c r="H20" s="599">
        <v>159602.42330585301</v>
      </c>
      <c r="I20" s="599">
        <v>148011.28382987273</v>
      </c>
      <c r="J20" s="599">
        <v>139426.52563741829</v>
      </c>
      <c r="K20" s="599">
        <v>140879.32135468218</v>
      </c>
      <c r="L20" s="600">
        <v>-0.34721638658569093</v>
      </c>
      <c r="M20" s="601">
        <v>1.7464674678513146</v>
      </c>
    </row>
    <row r="21" spans="1:13" ht="15" x14ac:dyDescent="0.25">
      <c r="A21" s="848" t="s">
        <v>510</v>
      </c>
      <c r="B21" s="854"/>
      <c r="C21" s="587">
        <v>5274.349446712803</v>
      </c>
      <c r="D21" s="587">
        <v>10211.518608310284</v>
      </c>
      <c r="E21" s="604">
        <v>12998.946011296111</v>
      </c>
      <c r="F21" s="604">
        <v>14997.815697349217</v>
      </c>
      <c r="G21" s="604">
        <v>15442.512177073188</v>
      </c>
      <c r="H21" s="604">
        <v>15191.642784812486</v>
      </c>
      <c r="I21" s="604">
        <v>14621.667932217653</v>
      </c>
      <c r="J21" s="604">
        <v>14960.080873479024</v>
      </c>
      <c r="K21" s="604">
        <v>15180.28324975929</v>
      </c>
      <c r="L21" s="591">
        <v>0.16780877746300291</v>
      </c>
      <c r="M21" s="592">
        <v>1.8781337685579937</v>
      </c>
    </row>
    <row r="22" spans="1:13" ht="15" x14ac:dyDescent="0.25">
      <c r="A22" s="853" t="s">
        <v>511</v>
      </c>
      <c r="B22" s="849"/>
      <c r="C22" s="587">
        <v>18661.679584775084</v>
      </c>
      <c r="D22" s="587">
        <v>32870.710703639379</v>
      </c>
      <c r="E22" s="604">
        <v>63198.209298502356</v>
      </c>
      <c r="F22" s="604">
        <v>79365.489218782503</v>
      </c>
      <c r="G22" s="604">
        <v>82118.159984135724</v>
      </c>
      <c r="H22" s="604">
        <v>83084.957714858756</v>
      </c>
      <c r="I22" s="604">
        <v>84327.73852038999</v>
      </c>
      <c r="J22" s="604">
        <v>81478.316291313095</v>
      </c>
      <c r="K22" s="604">
        <v>82844.087632004303</v>
      </c>
      <c r="L22" s="591">
        <v>0.31086131318545929</v>
      </c>
      <c r="M22" s="592">
        <v>3.4392621390623219</v>
      </c>
    </row>
    <row r="23" spans="1:13" ht="15" x14ac:dyDescent="0.25">
      <c r="A23" s="853" t="s">
        <v>512</v>
      </c>
      <c r="B23" s="849"/>
      <c r="C23" s="587">
        <v>5950</v>
      </c>
      <c r="D23" s="587">
        <v>12750</v>
      </c>
      <c r="E23" s="604">
        <v>19310</v>
      </c>
      <c r="F23" s="604">
        <v>20680</v>
      </c>
      <c r="G23" s="604">
        <v>20540</v>
      </c>
      <c r="H23" s="604">
        <v>19450</v>
      </c>
      <c r="I23" s="604">
        <v>18730</v>
      </c>
      <c r="J23" s="604">
        <v>18000</v>
      </c>
      <c r="K23" s="604">
        <v>17810</v>
      </c>
      <c r="L23" s="591">
        <v>-7.7679958570688767E-2</v>
      </c>
      <c r="M23" s="592">
        <v>1.9932773109243698</v>
      </c>
    </row>
    <row r="24" spans="1:13" ht="14.25" customHeight="1" x14ac:dyDescent="0.2">
      <c r="A24" s="846" t="s">
        <v>75</v>
      </c>
      <c r="B24" s="847"/>
      <c r="C24" s="605"/>
      <c r="D24" s="605"/>
      <c r="E24" s="606"/>
      <c r="F24" s="606"/>
      <c r="G24" s="606"/>
      <c r="H24" s="606"/>
      <c r="I24" s="606"/>
      <c r="J24" s="606"/>
      <c r="K24" s="606"/>
      <c r="L24" s="591"/>
      <c r="M24" s="592"/>
    </row>
    <row r="25" spans="1:13" ht="18.75" customHeight="1" x14ac:dyDescent="0.2">
      <c r="A25" s="846"/>
      <c r="B25" s="847"/>
      <c r="C25" s="607">
        <v>81180.7641789966</v>
      </c>
      <c r="D25" s="607">
        <v>176483.2676090633</v>
      </c>
      <c r="E25" s="608">
        <v>311320.35659073933</v>
      </c>
      <c r="F25" s="608">
        <v>293536.89621787088</v>
      </c>
      <c r="G25" s="608">
        <v>290482.82162257109</v>
      </c>
      <c r="H25" s="608">
        <v>277329.02380552399</v>
      </c>
      <c r="I25" s="608">
        <v>265690.69028248038</v>
      </c>
      <c r="J25" s="608">
        <v>253864.92280221041</v>
      </c>
      <c r="K25" s="608">
        <v>256713.69223644579</v>
      </c>
      <c r="L25" s="591">
        <v>-0.17540344920675804</v>
      </c>
      <c r="M25" s="592">
        <v>2.162247791489301</v>
      </c>
    </row>
    <row r="26" spans="1:13" ht="15" x14ac:dyDescent="0.25">
      <c r="A26" s="853" t="s">
        <v>451</v>
      </c>
      <c r="B26" s="849"/>
      <c r="C26" s="587" t="s">
        <v>398</v>
      </c>
      <c r="D26" s="587">
        <v>17900</v>
      </c>
      <c r="E26" s="604">
        <v>12500</v>
      </c>
      <c r="F26" s="604">
        <v>15900</v>
      </c>
      <c r="G26" s="604">
        <v>16400</v>
      </c>
      <c r="H26" s="604">
        <v>13500</v>
      </c>
      <c r="I26" s="604">
        <v>14500</v>
      </c>
      <c r="J26" s="604">
        <v>14400</v>
      </c>
      <c r="K26" s="604">
        <v>13300</v>
      </c>
      <c r="L26" s="591">
        <v>6.4000000000000001E-2</v>
      </c>
      <c r="M26" s="594" t="s">
        <v>398</v>
      </c>
    </row>
    <row r="27" spans="1:13" ht="14.25" customHeight="1" x14ac:dyDescent="0.2">
      <c r="A27" s="846" t="s">
        <v>77</v>
      </c>
      <c r="B27" s="847"/>
      <c r="C27" s="605"/>
      <c r="D27" s="605"/>
      <c r="E27" s="609"/>
      <c r="F27" s="609"/>
      <c r="G27" s="609"/>
      <c r="H27" s="609"/>
      <c r="I27" s="609"/>
      <c r="J27" s="609"/>
      <c r="K27" s="609"/>
      <c r="L27" s="591"/>
      <c r="M27" s="592"/>
    </row>
    <row r="28" spans="1:13" ht="21" customHeight="1" x14ac:dyDescent="0.2">
      <c r="A28" s="870"/>
      <c r="B28" s="871"/>
      <c r="C28" s="610">
        <v>81180.7641789966</v>
      </c>
      <c r="D28" s="610">
        <v>194383.2676090633</v>
      </c>
      <c r="E28" s="611">
        <v>323820.35659073933</v>
      </c>
      <c r="F28" s="611">
        <v>309436.89621787088</v>
      </c>
      <c r="G28" s="611">
        <v>306882.82162257109</v>
      </c>
      <c r="H28" s="611">
        <v>292100.99026090244</v>
      </c>
      <c r="I28" s="611">
        <v>280190.69028248038</v>
      </c>
      <c r="J28" s="611">
        <v>268264.92280221044</v>
      </c>
      <c r="K28" s="611">
        <v>270013.69223644579</v>
      </c>
      <c r="L28" s="600">
        <v>-0.16616208110195232</v>
      </c>
      <c r="M28" s="601">
        <v>2.3260797057919862</v>
      </c>
    </row>
    <row r="29" spans="1:13" x14ac:dyDescent="0.2">
      <c r="A29" s="868" t="s">
        <v>648</v>
      </c>
      <c r="B29" s="868"/>
      <c r="C29" s="868"/>
      <c r="D29" s="868"/>
      <c r="E29" s="868"/>
      <c r="F29" s="868"/>
      <c r="G29" s="868"/>
      <c r="H29" s="868"/>
      <c r="I29" s="868"/>
      <c r="J29" s="868"/>
      <c r="K29" s="868"/>
      <c r="L29" s="868"/>
      <c r="M29" s="868"/>
    </row>
    <row r="30" spans="1:13" x14ac:dyDescent="0.2">
      <c r="A30" s="869"/>
      <c r="B30" s="869"/>
      <c r="C30" s="869"/>
      <c r="D30" s="869"/>
      <c r="E30" s="869"/>
      <c r="F30" s="869"/>
      <c r="G30" s="869"/>
      <c r="H30" s="869"/>
      <c r="I30" s="869"/>
      <c r="J30" s="869"/>
      <c r="K30" s="869"/>
      <c r="L30" s="869"/>
      <c r="M30" s="869"/>
    </row>
    <row r="31" spans="1:13" ht="18.600000000000001" customHeight="1" x14ac:dyDescent="0.2">
      <c r="A31" s="869"/>
      <c r="B31" s="869"/>
      <c r="C31" s="869"/>
      <c r="D31" s="869"/>
      <c r="E31" s="869"/>
      <c r="F31" s="869"/>
      <c r="G31" s="869"/>
      <c r="H31" s="869"/>
      <c r="I31" s="869"/>
      <c r="J31" s="869"/>
      <c r="K31" s="869"/>
      <c r="L31" s="869"/>
      <c r="M31" s="869"/>
    </row>
    <row r="32" spans="1:13" x14ac:dyDescent="0.2">
      <c r="A32" s="813" t="s">
        <v>845</v>
      </c>
      <c r="B32" s="813"/>
      <c r="C32" s="813"/>
      <c r="D32" s="813"/>
      <c r="E32" s="813"/>
      <c r="F32" s="813"/>
      <c r="G32" s="813"/>
      <c r="H32" s="813"/>
      <c r="I32" s="813"/>
      <c r="J32" s="813"/>
      <c r="K32" s="813"/>
      <c r="L32" s="813"/>
      <c r="M32" s="813"/>
    </row>
    <row r="33" spans="1:13" x14ac:dyDescent="0.2">
      <c r="A33" s="813" t="s">
        <v>81</v>
      </c>
      <c r="B33" s="813"/>
      <c r="C33" s="813"/>
      <c r="D33" s="813"/>
      <c r="E33" s="813"/>
      <c r="F33" s="813"/>
      <c r="G33" s="813"/>
      <c r="H33" s="813"/>
      <c r="I33" s="813"/>
      <c r="J33" s="813"/>
      <c r="K33" s="813"/>
      <c r="L33" s="813"/>
      <c r="M33" s="813"/>
    </row>
  </sheetData>
  <mergeCells count="20">
    <mergeCell ref="A33:M33"/>
    <mergeCell ref="A29:M31"/>
    <mergeCell ref="A32:M32"/>
    <mergeCell ref="A26:B26"/>
    <mergeCell ref="A27:B28"/>
    <mergeCell ref="A24:B25"/>
    <mergeCell ref="A18:B18"/>
    <mergeCell ref="A1:M1"/>
    <mergeCell ref="A4:B4"/>
    <mergeCell ref="A5:B5"/>
    <mergeCell ref="A11:B11"/>
    <mergeCell ref="C2:K2"/>
    <mergeCell ref="L2:L3"/>
    <mergeCell ref="M2:M3"/>
    <mergeCell ref="A2:B3"/>
    <mergeCell ref="A19:B19"/>
    <mergeCell ref="A20:B20"/>
    <mergeCell ref="A21:B21"/>
    <mergeCell ref="A22:B22"/>
    <mergeCell ref="A23:B23"/>
  </mergeCells>
  <pageMargins left="0.75" right="0.75" top="1" bottom="1" header="0.5" footer="0.5"/>
  <pageSetup orientation="portrait" horizontalDpi="4294967292" verticalDpi="4294967292"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A184C-92B4-4530-82AD-A96428996F61}">
  <sheetPr>
    <tabColor theme="5" tint="0.39997558519241921"/>
    <pageSetUpPr fitToPage="1"/>
  </sheetPr>
  <dimension ref="A1:L41"/>
  <sheetViews>
    <sheetView workbookViewId="0">
      <selection activeCell="R14" sqref="R14"/>
    </sheetView>
  </sheetViews>
  <sheetFormatPr defaultColWidth="8.85546875" defaultRowHeight="12.75" x14ac:dyDescent="0.2"/>
  <cols>
    <col min="1" max="1" width="14.140625" style="11" customWidth="1"/>
    <col min="2" max="2" width="9.85546875" style="11" bestFit="1" customWidth="1"/>
    <col min="3" max="3" width="9.42578125" style="11" customWidth="1"/>
    <col min="4" max="4" width="8.85546875" style="11" customWidth="1"/>
    <col min="5" max="5" width="8.85546875" style="11"/>
    <col min="6" max="6" width="1" style="11" customWidth="1"/>
    <col min="7" max="7" width="14" style="11" customWidth="1"/>
    <col min="8" max="11" width="8.85546875" style="11"/>
    <col min="12" max="12" width="9.85546875" style="11" bestFit="1" customWidth="1"/>
    <col min="13" max="16384" width="8.85546875" style="11"/>
  </cols>
  <sheetData>
    <row r="1" spans="1:12" ht="40.5" customHeight="1" x14ac:dyDescent="0.2">
      <c r="A1" s="872" t="s">
        <v>647</v>
      </c>
      <c r="B1" s="872"/>
      <c r="C1" s="872"/>
      <c r="D1" s="872"/>
      <c r="E1" s="872"/>
      <c r="F1" s="872"/>
      <c r="G1" s="872"/>
      <c r="H1" s="872"/>
      <c r="I1" s="872"/>
      <c r="J1" s="872"/>
      <c r="K1" s="872"/>
      <c r="L1" s="28" t="s">
        <v>101</v>
      </c>
    </row>
    <row r="2" spans="1:12" x14ac:dyDescent="0.2">
      <c r="A2" s="873" t="s">
        <v>453</v>
      </c>
      <c r="B2" s="873"/>
      <c r="C2" s="873"/>
      <c r="D2" s="873"/>
      <c r="E2" s="873"/>
      <c r="F2" s="293"/>
      <c r="G2" s="873" t="s">
        <v>454</v>
      </c>
      <c r="H2" s="873"/>
      <c r="I2" s="873"/>
      <c r="J2" s="873"/>
      <c r="K2" s="873"/>
      <c r="L2" s="28" t="s">
        <v>645</v>
      </c>
    </row>
    <row r="3" spans="1:12" ht="51.75" customHeight="1" x14ac:dyDescent="0.2">
      <c r="A3" s="338" t="s">
        <v>245</v>
      </c>
      <c r="B3" s="339" t="s">
        <v>513</v>
      </c>
      <c r="C3" s="339" t="s">
        <v>514</v>
      </c>
      <c r="D3" s="339" t="s">
        <v>515</v>
      </c>
      <c r="E3" s="339" t="s">
        <v>189</v>
      </c>
      <c r="F3" s="339" t="s">
        <v>54</v>
      </c>
      <c r="G3" s="338" t="s">
        <v>245</v>
      </c>
      <c r="H3" s="339" t="s">
        <v>513</v>
      </c>
      <c r="I3" s="339" t="s">
        <v>516</v>
      </c>
      <c r="J3" s="339" t="s">
        <v>517</v>
      </c>
      <c r="K3" s="339" t="s">
        <v>189</v>
      </c>
    </row>
    <row r="4" spans="1:12" ht="13.5" x14ac:dyDescent="0.25">
      <c r="A4" s="567" t="s">
        <v>33</v>
      </c>
      <c r="B4" s="568">
        <v>6490</v>
      </c>
      <c r="C4" s="568">
        <v>5140</v>
      </c>
      <c r="D4" s="568">
        <v>990</v>
      </c>
      <c r="E4" s="569">
        <v>12620</v>
      </c>
      <c r="F4" s="570"/>
      <c r="G4" s="567" t="s">
        <v>33</v>
      </c>
      <c r="H4" s="568">
        <v>6940</v>
      </c>
      <c r="I4" s="568">
        <v>15700</v>
      </c>
      <c r="J4" s="568">
        <v>1030</v>
      </c>
      <c r="K4" s="569">
        <v>23670</v>
      </c>
    </row>
    <row r="5" spans="1:12" ht="13.5" x14ac:dyDescent="0.25">
      <c r="A5" s="567" t="s">
        <v>34</v>
      </c>
      <c r="B5" s="568">
        <v>6590</v>
      </c>
      <c r="C5" s="568">
        <v>5390</v>
      </c>
      <c r="D5" s="568">
        <v>980</v>
      </c>
      <c r="E5" s="569">
        <v>12960</v>
      </c>
      <c r="F5" s="570"/>
      <c r="G5" s="567" t="s">
        <v>34</v>
      </c>
      <c r="H5" s="568">
        <v>7400</v>
      </c>
      <c r="I5" s="568">
        <v>16480</v>
      </c>
      <c r="J5" s="568">
        <v>1070</v>
      </c>
      <c r="K5" s="569">
        <v>24950</v>
      </c>
    </row>
    <row r="6" spans="1:12" ht="13.5" x14ac:dyDescent="0.25">
      <c r="A6" s="567" t="s">
        <v>35</v>
      </c>
      <c r="B6" s="568">
        <v>6570</v>
      </c>
      <c r="C6" s="568">
        <v>5430</v>
      </c>
      <c r="D6" s="568">
        <v>960</v>
      </c>
      <c r="E6" s="569">
        <v>12960</v>
      </c>
      <c r="F6" s="570"/>
      <c r="G6" s="567" t="s">
        <v>35</v>
      </c>
      <c r="H6" s="568">
        <v>7990</v>
      </c>
      <c r="I6" s="568">
        <v>16630</v>
      </c>
      <c r="J6" s="568">
        <v>1100</v>
      </c>
      <c r="K6" s="569">
        <v>25720</v>
      </c>
    </row>
    <row r="7" spans="1:12" x14ac:dyDescent="0.2">
      <c r="A7" s="567" t="s">
        <v>36</v>
      </c>
      <c r="B7" s="568">
        <v>6730</v>
      </c>
      <c r="C7" s="568">
        <v>5270</v>
      </c>
      <c r="D7" s="568">
        <v>940</v>
      </c>
      <c r="E7" s="569">
        <v>12940</v>
      </c>
      <c r="F7" s="571"/>
      <c r="G7" s="567" t="s">
        <v>36</v>
      </c>
      <c r="H7" s="568">
        <v>8550</v>
      </c>
      <c r="I7" s="568">
        <v>18090</v>
      </c>
      <c r="J7" s="568">
        <v>1120</v>
      </c>
      <c r="K7" s="569">
        <v>27760</v>
      </c>
    </row>
    <row r="8" spans="1:12" x14ac:dyDescent="0.2">
      <c r="A8" s="567" t="s">
        <v>37</v>
      </c>
      <c r="B8" s="568">
        <v>6960</v>
      </c>
      <c r="C8" s="568">
        <v>5480</v>
      </c>
      <c r="D8" s="568">
        <v>910</v>
      </c>
      <c r="E8" s="569">
        <v>13350</v>
      </c>
      <c r="F8" s="571"/>
      <c r="G8" s="567" t="s">
        <v>37</v>
      </c>
      <c r="H8" s="568">
        <v>9040</v>
      </c>
      <c r="I8" s="568">
        <v>19890</v>
      </c>
      <c r="J8" s="568">
        <v>1100</v>
      </c>
      <c r="K8" s="569">
        <v>30030</v>
      </c>
    </row>
    <row r="9" spans="1:12" x14ac:dyDescent="0.2">
      <c r="A9" s="567" t="s">
        <v>38</v>
      </c>
      <c r="B9" s="568">
        <v>7330</v>
      </c>
      <c r="C9" s="568">
        <v>6670</v>
      </c>
      <c r="D9" s="568">
        <v>1320</v>
      </c>
      <c r="E9" s="569">
        <v>15320</v>
      </c>
      <c r="F9" s="571"/>
      <c r="G9" s="567" t="s">
        <v>38</v>
      </c>
      <c r="H9" s="568">
        <v>8970</v>
      </c>
      <c r="I9" s="568">
        <v>21160</v>
      </c>
      <c r="J9" s="568">
        <v>1430</v>
      </c>
      <c r="K9" s="569">
        <v>31560</v>
      </c>
    </row>
    <row r="10" spans="1:12" x14ac:dyDescent="0.2">
      <c r="A10" s="567" t="s">
        <v>39</v>
      </c>
      <c r="B10" s="568">
        <v>8840</v>
      </c>
      <c r="C10" s="568">
        <v>7240</v>
      </c>
      <c r="D10" s="568">
        <v>1840</v>
      </c>
      <c r="E10" s="569">
        <v>17920</v>
      </c>
      <c r="F10" s="571"/>
      <c r="G10" s="567" t="s">
        <v>39</v>
      </c>
      <c r="H10" s="568">
        <v>9200</v>
      </c>
      <c r="I10" s="568">
        <v>22900</v>
      </c>
      <c r="J10" s="568">
        <v>1780</v>
      </c>
      <c r="K10" s="569">
        <v>33880</v>
      </c>
    </row>
    <row r="11" spans="1:12" x14ac:dyDescent="0.2">
      <c r="A11" s="567" t="s">
        <v>40</v>
      </c>
      <c r="B11" s="568">
        <v>9640</v>
      </c>
      <c r="C11" s="568">
        <v>7250</v>
      </c>
      <c r="D11" s="568">
        <v>2050</v>
      </c>
      <c r="E11" s="569">
        <v>18940</v>
      </c>
      <c r="F11" s="571"/>
      <c r="G11" s="567" t="s">
        <v>40</v>
      </c>
      <c r="H11" s="568">
        <v>9440</v>
      </c>
      <c r="I11" s="568">
        <v>23870</v>
      </c>
      <c r="J11" s="568">
        <v>1660</v>
      </c>
      <c r="K11" s="569">
        <v>34970</v>
      </c>
    </row>
    <row r="12" spans="1:12" x14ac:dyDescent="0.2">
      <c r="A12" s="567" t="s">
        <v>41</v>
      </c>
      <c r="B12" s="568">
        <v>9450</v>
      </c>
      <c r="C12" s="568">
        <v>7100</v>
      </c>
      <c r="D12" s="568">
        <v>1920</v>
      </c>
      <c r="E12" s="569">
        <v>18470</v>
      </c>
      <c r="F12" s="571"/>
      <c r="G12" s="567" t="s">
        <v>41</v>
      </c>
      <c r="H12" s="568">
        <v>9620</v>
      </c>
      <c r="I12" s="568">
        <v>23370</v>
      </c>
      <c r="J12" s="568">
        <v>1250</v>
      </c>
      <c r="K12" s="569">
        <v>34240</v>
      </c>
    </row>
    <row r="13" spans="1:12" x14ac:dyDescent="0.2">
      <c r="A13" s="567" t="s">
        <v>42</v>
      </c>
      <c r="B13" s="568">
        <v>9810</v>
      </c>
      <c r="C13" s="568">
        <v>6770</v>
      </c>
      <c r="D13" s="568">
        <v>1760</v>
      </c>
      <c r="E13" s="569">
        <v>18340</v>
      </c>
      <c r="F13" s="571"/>
      <c r="G13" s="567" t="s">
        <v>42</v>
      </c>
      <c r="H13" s="568">
        <v>9900</v>
      </c>
      <c r="I13" s="568">
        <v>22380</v>
      </c>
      <c r="J13" s="568">
        <v>1130</v>
      </c>
      <c r="K13" s="569">
        <v>33410</v>
      </c>
    </row>
    <row r="14" spans="1:12" x14ac:dyDescent="0.2">
      <c r="A14" s="567" t="s">
        <v>43</v>
      </c>
      <c r="B14" s="568">
        <v>10120</v>
      </c>
      <c r="C14" s="568">
        <v>6550</v>
      </c>
      <c r="D14" s="568">
        <v>1760</v>
      </c>
      <c r="E14" s="569">
        <v>18430</v>
      </c>
      <c r="F14" s="571"/>
      <c r="G14" s="567" t="s">
        <v>43</v>
      </c>
      <c r="H14" s="568">
        <v>9950</v>
      </c>
      <c r="I14" s="568">
        <v>22510</v>
      </c>
      <c r="J14" s="568">
        <v>1110</v>
      </c>
      <c r="K14" s="569">
        <v>33570</v>
      </c>
    </row>
    <row r="15" spans="1:12" x14ac:dyDescent="0.2">
      <c r="A15" s="567" t="s">
        <v>44</v>
      </c>
      <c r="B15" s="568">
        <v>10430</v>
      </c>
      <c r="C15" s="568">
        <v>6200</v>
      </c>
      <c r="D15" s="568">
        <v>1720</v>
      </c>
      <c r="E15" s="569">
        <v>18350</v>
      </c>
      <c r="F15" s="571"/>
      <c r="G15" s="567" t="s">
        <v>44</v>
      </c>
      <c r="H15" s="568">
        <v>10000</v>
      </c>
      <c r="I15" s="568">
        <v>21730</v>
      </c>
      <c r="J15" s="568">
        <v>1070</v>
      </c>
      <c r="K15" s="569">
        <v>32800</v>
      </c>
    </row>
    <row r="16" spans="1:12" x14ac:dyDescent="0.2">
      <c r="A16" s="567" t="s">
        <v>83</v>
      </c>
      <c r="B16" s="568">
        <v>10730</v>
      </c>
      <c r="C16" s="568">
        <v>6030</v>
      </c>
      <c r="D16" s="568">
        <v>1660</v>
      </c>
      <c r="E16" s="569">
        <v>18420</v>
      </c>
      <c r="F16" s="571"/>
      <c r="G16" s="567" t="s">
        <v>83</v>
      </c>
      <c r="H16" s="568">
        <v>9980</v>
      </c>
      <c r="I16" s="568">
        <v>21820</v>
      </c>
      <c r="J16" s="568">
        <v>1010</v>
      </c>
      <c r="K16" s="569">
        <v>32810</v>
      </c>
    </row>
    <row r="17" spans="1:11" x14ac:dyDescent="0.2">
      <c r="A17" s="572" t="s">
        <v>185</v>
      </c>
      <c r="B17" s="568">
        <v>10790</v>
      </c>
      <c r="C17" s="568">
        <v>5830</v>
      </c>
      <c r="D17" s="568">
        <v>1560</v>
      </c>
      <c r="E17" s="569">
        <v>18180</v>
      </c>
      <c r="F17" s="571"/>
      <c r="G17" s="572" t="s">
        <v>185</v>
      </c>
      <c r="H17" s="568">
        <v>10510</v>
      </c>
      <c r="I17" s="568">
        <v>22070</v>
      </c>
      <c r="J17" s="568">
        <v>920</v>
      </c>
      <c r="K17" s="569">
        <v>33500</v>
      </c>
    </row>
    <row r="18" spans="1:11" x14ac:dyDescent="0.2">
      <c r="A18" s="572" t="s">
        <v>47</v>
      </c>
      <c r="B18" s="568">
        <v>11170</v>
      </c>
      <c r="C18" s="568">
        <v>5550</v>
      </c>
      <c r="D18" s="568">
        <v>1410</v>
      </c>
      <c r="E18" s="569">
        <v>18130</v>
      </c>
      <c r="F18" s="571"/>
      <c r="G18" s="572" t="s">
        <v>47</v>
      </c>
      <c r="H18" s="568">
        <v>11080</v>
      </c>
      <c r="I18" s="568">
        <v>21820</v>
      </c>
      <c r="J18" s="568">
        <v>820</v>
      </c>
      <c r="K18" s="569">
        <v>33720</v>
      </c>
    </row>
    <row r="19" spans="1:11" x14ac:dyDescent="0.2">
      <c r="A19" s="572" t="s">
        <v>186</v>
      </c>
      <c r="B19" s="568">
        <v>11230</v>
      </c>
      <c r="C19" s="568">
        <v>5190</v>
      </c>
      <c r="D19" s="568">
        <v>1300</v>
      </c>
      <c r="E19" s="569">
        <v>17720</v>
      </c>
      <c r="F19" s="571"/>
      <c r="G19" s="572" t="s">
        <v>186</v>
      </c>
      <c r="H19" s="568">
        <v>11570</v>
      </c>
      <c r="I19" s="568">
        <v>21310</v>
      </c>
      <c r="J19" s="568">
        <v>750</v>
      </c>
      <c r="K19" s="569">
        <v>33630</v>
      </c>
    </row>
    <row r="20" spans="1:11" x14ac:dyDescent="0.2">
      <c r="A20" s="572" t="s">
        <v>103</v>
      </c>
      <c r="B20" s="568">
        <v>11390</v>
      </c>
      <c r="C20" s="568">
        <v>4980</v>
      </c>
      <c r="D20" s="568">
        <v>1220</v>
      </c>
      <c r="E20" s="569">
        <v>17590</v>
      </c>
      <c r="F20" s="573"/>
      <c r="G20" s="572" t="s">
        <v>103</v>
      </c>
      <c r="H20" s="568">
        <v>11950</v>
      </c>
      <c r="I20" s="568">
        <v>20980</v>
      </c>
      <c r="J20" s="568">
        <v>690</v>
      </c>
      <c r="K20" s="569">
        <v>33620</v>
      </c>
    </row>
    <row r="21" spans="1:11" x14ac:dyDescent="0.2">
      <c r="A21" s="572" t="s">
        <v>50</v>
      </c>
      <c r="B21" s="568">
        <v>11530</v>
      </c>
      <c r="C21" s="568">
        <v>4510</v>
      </c>
      <c r="D21" s="568">
        <v>1180</v>
      </c>
      <c r="E21" s="568">
        <v>17220</v>
      </c>
      <c r="F21" s="573"/>
      <c r="G21" s="572" t="s">
        <v>50</v>
      </c>
      <c r="H21" s="568">
        <v>11610</v>
      </c>
      <c r="I21" s="568">
        <v>20850</v>
      </c>
      <c r="J21" s="568">
        <v>630</v>
      </c>
      <c r="K21" s="569">
        <v>33090</v>
      </c>
    </row>
    <row r="22" spans="1:11" x14ac:dyDescent="0.2">
      <c r="A22" s="572" t="s">
        <v>51</v>
      </c>
      <c r="B22" s="568">
        <v>11590</v>
      </c>
      <c r="C22" s="568">
        <v>4270</v>
      </c>
      <c r="D22" s="568">
        <v>1090</v>
      </c>
      <c r="E22" s="568">
        <v>16950</v>
      </c>
      <c r="F22" s="573"/>
      <c r="G22" s="572" t="s">
        <v>51</v>
      </c>
      <c r="H22" s="568">
        <v>11140</v>
      </c>
      <c r="I22" s="568">
        <v>19340</v>
      </c>
      <c r="J22" s="568">
        <v>550</v>
      </c>
      <c r="K22" s="569">
        <v>31030</v>
      </c>
    </row>
    <row r="23" spans="1:11" x14ac:dyDescent="0.2">
      <c r="A23" s="572" t="s">
        <v>52</v>
      </c>
      <c r="B23" s="568">
        <v>11380</v>
      </c>
      <c r="C23" s="568">
        <v>4050</v>
      </c>
      <c r="D23" s="568">
        <v>950</v>
      </c>
      <c r="E23" s="568">
        <v>16380</v>
      </c>
      <c r="F23" s="573"/>
      <c r="G23" s="572" t="s">
        <v>52</v>
      </c>
      <c r="H23" s="568">
        <v>10750</v>
      </c>
      <c r="I23" s="568">
        <v>17790</v>
      </c>
      <c r="J23" s="568">
        <v>480</v>
      </c>
      <c r="K23" s="569">
        <v>29020</v>
      </c>
    </row>
    <row r="24" spans="1:11" x14ac:dyDescent="0.2">
      <c r="A24" s="574" t="s">
        <v>213</v>
      </c>
      <c r="B24" s="575">
        <v>11610</v>
      </c>
      <c r="C24" s="575">
        <v>3900</v>
      </c>
      <c r="D24" s="575">
        <v>850</v>
      </c>
      <c r="E24" s="575">
        <v>16360</v>
      </c>
      <c r="F24" s="576"/>
      <c r="G24" s="574" t="s">
        <v>213</v>
      </c>
      <c r="H24" s="575">
        <v>10750</v>
      </c>
      <c r="I24" s="575">
        <v>17240</v>
      </c>
      <c r="J24" s="575">
        <v>430</v>
      </c>
      <c r="K24" s="577">
        <v>28420</v>
      </c>
    </row>
    <row r="25" spans="1:11" ht="47.25" customHeight="1" x14ac:dyDescent="0.2">
      <c r="A25" s="869" t="s">
        <v>832</v>
      </c>
      <c r="B25" s="869"/>
      <c r="C25" s="869"/>
      <c r="D25" s="869"/>
      <c r="E25" s="869"/>
      <c r="F25" s="869"/>
      <c r="G25" s="869"/>
      <c r="H25" s="869"/>
      <c r="I25" s="869"/>
      <c r="J25" s="869"/>
      <c r="K25" s="578"/>
    </row>
    <row r="26" spans="1:11" ht="14.25" customHeight="1" x14ac:dyDescent="0.2">
      <c r="A26" s="869" t="s">
        <v>846</v>
      </c>
      <c r="B26" s="869"/>
      <c r="C26" s="869"/>
      <c r="D26" s="869"/>
      <c r="E26" s="869"/>
      <c r="F26" s="869"/>
      <c r="G26" s="869"/>
      <c r="H26" s="869"/>
      <c r="I26" s="869"/>
      <c r="J26" s="869"/>
      <c r="K26" s="869"/>
    </row>
    <row r="27" spans="1:11" x14ac:dyDescent="0.2">
      <c r="A27" s="457" t="s">
        <v>81</v>
      </c>
      <c r="B27" s="579"/>
      <c r="C27" s="546"/>
      <c r="D27" s="546"/>
      <c r="E27" s="546"/>
      <c r="F27" s="546"/>
      <c r="G27" s="579"/>
      <c r="H27" s="546"/>
      <c r="I27" s="546"/>
      <c r="J27" s="546"/>
      <c r="K27" s="578"/>
    </row>
    <row r="28" spans="1:11" x14ac:dyDescent="0.2">
      <c r="B28" s="14"/>
      <c r="C28" s="14"/>
      <c r="D28" s="14"/>
      <c r="E28" s="14"/>
      <c r="H28" s="14"/>
      <c r="I28" s="14"/>
      <c r="J28" s="14"/>
      <c r="K28" s="14"/>
    </row>
    <row r="29" spans="1:11" x14ac:dyDescent="0.2">
      <c r="B29" s="14"/>
      <c r="C29" s="14"/>
      <c r="D29" s="14"/>
      <c r="E29" s="14"/>
      <c r="H29" s="14"/>
      <c r="I29" s="14"/>
      <c r="J29" s="14"/>
      <c r="K29" s="14"/>
    </row>
    <row r="30" spans="1:11" x14ac:dyDescent="0.2">
      <c r="B30" s="14"/>
      <c r="C30" s="14"/>
      <c r="D30" s="14"/>
      <c r="E30" s="14"/>
      <c r="H30" s="14"/>
      <c r="I30" s="14"/>
      <c r="J30" s="14"/>
      <c r="K30" s="14"/>
    </row>
    <row r="31" spans="1:11" x14ac:dyDescent="0.2">
      <c r="B31" s="14"/>
      <c r="C31" s="14"/>
      <c r="D31" s="14"/>
      <c r="E31" s="14"/>
      <c r="H31" s="14"/>
      <c r="I31" s="14"/>
      <c r="J31" s="14"/>
      <c r="K31" s="14"/>
    </row>
    <row r="32" spans="1:11" x14ac:dyDescent="0.2">
      <c r="B32" s="14"/>
      <c r="C32" s="14"/>
      <c r="D32" s="14"/>
      <c r="E32" s="14"/>
      <c r="H32" s="14"/>
      <c r="I32" s="14"/>
      <c r="J32" s="14"/>
      <c r="K32" s="14"/>
    </row>
    <row r="33" spans="2:11" x14ac:dyDescent="0.2">
      <c r="B33" s="14"/>
      <c r="C33" s="14"/>
      <c r="D33" s="14"/>
      <c r="E33" s="14"/>
      <c r="H33" s="14"/>
      <c r="I33" s="14"/>
      <c r="J33" s="14"/>
      <c r="K33" s="14"/>
    </row>
    <row r="34" spans="2:11" x14ac:dyDescent="0.2">
      <c r="B34" s="14"/>
      <c r="C34" s="14"/>
      <c r="D34" s="14"/>
      <c r="E34" s="14"/>
      <c r="H34" s="14"/>
      <c r="I34" s="14"/>
      <c r="J34" s="14"/>
      <c r="K34" s="14"/>
    </row>
    <row r="35" spans="2:11" x14ac:dyDescent="0.2">
      <c r="B35" s="14"/>
      <c r="C35" s="14"/>
      <c r="D35" s="14"/>
      <c r="E35" s="14"/>
      <c r="H35" s="14"/>
      <c r="I35" s="14"/>
      <c r="J35" s="14"/>
      <c r="K35" s="14"/>
    </row>
    <row r="36" spans="2:11" x14ac:dyDescent="0.2">
      <c r="B36" s="14"/>
      <c r="C36" s="14"/>
      <c r="D36" s="14"/>
      <c r="E36" s="14"/>
      <c r="H36" s="14"/>
      <c r="I36" s="14"/>
      <c r="J36" s="14"/>
      <c r="K36" s="14"/>
    </row>
    <row r="37" spans="2:11" x14ac:dyDescent="0.2">
      <c r="B37" s="14"/>
      <c r="C37" s="14"/>
      <c r="D37" s="14"/>
      <c r="E37" s="14"/>
      <c r="H37" s="14"/>
      <c r="I37" s="14"/>
      <c r="J37" s="14"/>
      <c r="K37" s="14"/>
    </row>
    <row r="38" spans="2:11" x14ac:dyDescent="0.2">
      <c r="B38" s="14"/>
      <c r="C38" s="14"/>
      <c r="D38" s="14"/>
      <c r="E38" s="14"/>
      <c r="H38" s="14"/>
      <c r="I38" s="14"/>
      <c r="J38" s="14"/>
      <c r="K38" s="14"/>
    </row>
    <row r="39" spans="2:11" x14ac:dyDescent="0.2">
      <c r="B39" s="14"/>
      <c r="C39" s="14"/>
      <c r="D39" s="14"/>
      <c r="E39" s="14"/>
      <c r="H39" s="14"/>
      <c r="I39" s="14"/>
      <c r="J39" s="14"/>
      <c r="K39" s="14"/>
    </row>
    <row r="40" spans="2:11" x14ac:dyDescent="0.2">
      <c r="B40" s="14"/>
    </row>
    <row r="41" spans="2:11" x14ac:dyDescent="0.2">
      <c r="B41" s="14"/>
    </row>
  </sheetData>
  <mergeCells count="5">
    <mergeCell ref="A25:J25"/>
    <mergeCell ref="A1:K1"/>
    <mergeCell ref="A2:E2"/>
    <mergeCell ref="G2:K2"/>
    <mergeCell ref="A26:K26"/>
  </mergeCells>
  <pageMargins left="0.75" right="0.75" top="1" bottom="1" header="0.5" footer="0.5"/>
  <pageSetup orientation="portrait" horizontalDpi="4294967292" vertic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445F3-7DF7-4A43-AE98-790AECFAE91E}">
  <sheetPr>
    <tabColor theme="5" tint="0.39997558519241921"/>
  </sheetPr>
  <dimension ref="A1:W38"/>
  <sheetViews>
    <sheetView workbookViewId="0">
      <selection activeCell="A11" sqref="A11"/>
    </sheetView>
  </sheetViews>
  <sheetFormatPr defaultColWidth="11.42578125" defaultRowHeight="12.75" x14ac:dyDescent="0.2"/>
  <cols>
    <col min="1" max="1" width="20.85546875" style="11" customWidth="1"/>
    <col min="2" max="16384" width="11.42578125" style="11"/>
  </cols>
  <sheetData>
    <row r="1" spans="1:23" ht="20.25" customHeight="1" x14ac:dyDescent="0.2">
      <c r="A1" s="815" t="s">
        <v>518</v>
      </c>
      <c r="B1" s="815"/>
      <c r="C1" s="815"/>
      <c r="D1" s="815"/>
      <c r="E1" s="815"/>
      <c r="F1" s="815"/>
      <c r="G1" s="815"/>
      <c r="H1" s="815"/>
      <c r="I1" s="815"/>
      <c r="J1" s="815"/>
      <c r="K1" s="815"/>
      <c r="L1" s="815"/>
      <c r="M1" s="815"/>
      <c r="N1" s="815"/>
      <c r="O1" s="815"/>
      <c r="P1" s="815"/>
      <c r="Q1" s="815"/>
      <c r="R1" s="815"/>
      <c r="S1" s="815"/>
      <c r="T1" s="815"/>
      <c r="U1" s="815"/>
      <c r="V1" s="815"/>
      <c r="W1" s="28" t="s">
        <v>101</v>
      </c>
    </row>
    <row r="2" spans="1:23" x14ac:dyDescent="0.2">
      <c r="A2" s="19" t="s">
        <v>453</v>
      </c>
      <c r="B2" s="294" t="s">
        <v>33</v>
      </c>
      <c r="C2" s="294" t="s">
        <v>34</v>
      </c>
      <c r="D2" s="294" t="s">
        <v>35</v>
      </c>
      <c r="E2" s="294" t="s">
        <v>36</v>
      </c>
      <c r="F2" s="294" t="s">
        <v>37</v>
      </c>
      <c r="G2" s="294" t="s">
        <v>38</v>
      </c>
      <c r="H2" s="294" t="s">
        <v>39</v>
      </c>
      <c r="I2" s="294" t="s">
        <v>40</v>
      </c>
      <c r="J2" s="294" t="s">
        <v>41</v>
      </c>
      <c r="K2" s="294" t="s">
        <v>42</v>
      </c>
      <c r="L2" s="294" t="s">
        <v>43</v>
      </c>
      <c r="M2" s="294" t="s">
        <v>44</v>
      </c>
      <c r="N2" s="295" t="s">
        <v>83</v>
      </c>
      <c r="O2" s="295" t="s">
        <v>185</v>
      </c>
      <c r="P2" s="296" t="s">
        <v>47</v>
      </c>
      <c r="Q2" s="295" t="s">
        <v>186</v>
      </c>
      <c r="R2" s="295" t="s">
        <v>103</v>
      </c>
      <c r="S2" s="294" t="s">
        <v>50</v>
      </c>
      <c r="T2" s="295" t="s">
        <v>51</v>
      </c>
      <c r="U2" s="295" t="s">
        <v>52</v>
      </c>
      <c r="V2" s="295" t="s">
        <v>213</v>
      </c>
      <c r="W2" s="28" t="s">
        <v>645</v>
      </c>
    </row>
    <row r="3" spans="1:23" x14ac:dyDescent="0.2">
      <c r="A3" s="563" t="s">
        <v>187</v>
      </c>
      <c r="B3" s="527">
        <v>0.46672462538480264</v>
      </c>
      <c r="C3" s="527">
        <v>0.45262289131075495</v>
      </c>
      <c r="D3" s="527">
        <v>0.44191949708878009</v>
      </c>
      <c r="E3" s="527">
        <v>0.44399730694621081</v>
      </c>
      <c r="F3" s="527">
        <v>0.44188321460875707</v>
      </c>
      <c r="G3" s="527">
        <v>0.4455464105685194</v>
      </c>
      <c r="H3" s="527">
        <v>0.47394585887102098</v>
      </c>
      <c r="I3" s="527">
        <v>0.49130977532234266</v>
      </c>
      <c r="J3" s="527">
        <v>0.49216327801572529</v>
      </c>
      <c r="K3" s="527">
        <v>0.51248997761221182</v>
      </c>
      <c r="L3" s="527">
        <v>0.52572632698906407</v>
      </c>
      <c r="M3" s="527">
        <v>0.5426417106080631</v>
      </c>
      <c r="N3" s="527">
        <v>0.5543158195023189</v>
      </c>
      <c r="O3" s="527">
        <v>0.56251871023291045</v>
      </c>
      <c r="P3" s="527">
        <v>0.58236130942409114</v>
      </c>
      <c r="Q3" s="527">
        <v>0.59578575885956608</v>
      </c>
      <c r="R3" s="527">
        <v>0.60498968825108879</v>
      </c>
      <c r="S3" s="527">
        <v>0.63032274578140235</v>
      </c>
      <c r="T3" s="527">
        <v>0.63714289059521412</v>
      </c>
      <c r="U3" s="527">
        <v>0.65</v>
      </c>
      <c r="V3" s="527">
        <v>0.67</v>
      </c>
      <c r="W3" s="206"/>
    </row>
    <row r="4" spans="1:23" x14ac:dyDescent="0.2">
      <c r="A4" s="563" t="s">
        <v>191</v>
      </c>
      <c r="B4" s="527">
        <v>0.46197005563992433</v>
      </c>
      <c r="C4" s="527">
        <v>0.4797363434223757</v>
      </c>
      <c r="D4" s="527">
        <v>0.4931957543781279</v>
      </c>
      <c r="E4" s="527">
        <v>0.49385397628231337</v>
      </c>
      <c r="F4" s="527">
        <v>0.50013051986476786</v>
      </c>
      <c r="G4" s="527">
        <v>0.47453479662957582</v>
      </c>
      <c r="H4" s="527">
        <v>0.42720736659219799</v>
      </c>
      <c r="I4" s="527">
        <v>0.40438864864946839</v>
      </c>
      <c r="J4" s="527">
        <v>0.4080393630386373</v>
      </c>
      <c r="K4" s="527">
        <v>0.39566452610103231</v>
      </c>
      <c r="L4" s="527">
        <v>0.38263678074581259</v>
      </c>
      <c r="M4" s="527">
        <v>0.36800539847007774</v>
      </c>
      <c r="N4" s="527">
        <v>0.35974816093565237</v>
      </c>
      <c r="O4" s="527">
        <v>0.35622793377062978</v>
      </c>
      <c r="P4" s="527">
        <v>0.34434698611625469</v>
      </c>
      <c r="Q4" s="527">
        <v>0.33549493807227648</v>
      </c>
      <c r="R4" s="527">
        <v>0.33030430563596119</v>
      </c>
      <c r="S4" s="527">
        <v>0.30464293325663511</v>
      </c>
      <c r="T4" s="527">
        <v>0.30120142045951315</v>
      </c>
      <c r="U4" s="527">
        <v>0.3</v>
      </c>
      <c r="V4" s="527">
        <v>0.28000000000000003</v>
      </c>
      <c r="W4" s="206"/>
    </row>
    <row r="5" spans="1:23" x14ac:dyDescent="0.2">
      <c r="A5" s="563" t="s">
        <v>437</v>
      </c>
      <c r="B5" s="527">
        <v>7.1305318975273202E-2</v>
      </c>
      <c r="C5" s="527">
        <v>6.7640765266869365E-2</v>
      </c>
      <c r="D5" s="527">
        <v>6.4884748533092063E-2</v>
      </c>
      <c r="E5" s="527">
        <v>6.2148716771476015E-2</v>
      </c>
      <c r="F5" s="527">
        <v>5.7986265526475018E-2</v>
      </c>
      <c r="G5" s="527">
        <v>7.9918792801904656E-2</v>
      </c>
      <c r="H5" s="527">
        <v>9.884677453678109E-2</v>
      </c>
      <c r="I5" s="527">
        <v>0.10430157602818897</v>
      </c>
      <c r="J5" s="527">
        <v>9.9797358945637418E-2</v>
      </c>
      <c r="K5" s="527">
        <v>9.1845496286755937E-2</v>
      </c>
      <c r="L5" s="527">
        <v>9.163689226512331E-2</v>
      </c>
      <c r="M5" s="527">
        <v>8.9352890921859149E-2</v>
      </c>
      <c r="N5" s="527">
        <v>8.5936019562028759E-2</v>
      </c>
      <c r="O5" s="527">
        <v>8.1253355996459706E-2</v>
      </c>
      <c r="P5" s="527">
        <v>7.3291704459654203E-2</v>
      </c>
      <c r="Q5" s="527">
        <v>6.8719303068157531E-2</v>
      </c>
      <c r="R5" s="527">
        <v>6.4706006112950076E-2</v>
      </c>
      <c r="S5" s="527">
        <v>6.5034320961962419E-2</v>
      </c>
      <c r="T5" s="527">
        <v>6.1655688945272777E-2</v>
      </c>
      <c r="U5" s="527">
        <v>0.05</v>
      </c>
      <c r="V5" s="527">
        <v>0.05</v>
      </c>
      <c r="W5" s="206"/>
    </row>
    <row r="6" spans="1:23" x14ac:dyDescent="0.2">
      <c r="A6" s="19" t="s">
        <v>454</v>
      </c>
      <c r="B6" s="294" t="s">
        <v>33</v>
      </c>
      <c r="C6" s="294" t="s">
        <v>34</v>
      </c>
      <c r="D6" s="294" t="s">
        <v>35</v>
      </c>
      <c r="E6" s="294" t="s">
        <v>36</v>
      </c>
      <c r="F6" s="294" t="s">
        <v>37</v>
      </c>
      <c r="G6" s="294" t="s">
        <v>38</v>
      </c>
      <c r="H6" s="294" t="s">
        <v>39</v>
      </c>
      <c r="I6" s="294" t="s">
        <v>40</v>
      </c>
      <c r="J6" s="294" t="s">
        <v>41</v>
      </c>
      <c r="K6" s="294" t="s">
        <v>42</v>
      </c>
      <c r="L6" s="294" t="s">
        <v>43</v>
      </c>
      <c r="M6" s="294" t="s">
        <v>44</v>
      </c>
      <c r="N6" s="295" t="s">
        <v>83</v>
      </c>
      <c r="O6" s="295" t="s">
        <v>185</v>
      </c>
      <c r="P6" s="296" t="s">
        <v>47</v>
      </c>
      <c r="Q6" s="295" t="s">
        <v>186</v>
      </c>
      <c r="R6" s="295" t="s">
        <v>103</v>
      </c>
      <c r="S6" s="294" t="s">
        <v>50</v>
      </c>
      <c r="T6" s="295" t="s">
        <v>51</v>
      </c>
      <c r="U6" s="295" t="s">
        <v>52</v>
      </c>
      <c r="V6" s="295" t="s">
        <v>213</v>
      </c>
    </row>
    <row r="7" spans="1:23" x14ac:dyDescent="0.2">
      <c r="A7" s="564" t="s">
        <v>187</v>
      </c>
      <c r="B7" s="565">
        <v>0.26594413400184452</v>
      </c>
      <c r="C7" s="565">
        <v>0.26561687715838062</v>
      </c>
      <c r="D7" s="565">
        <v>0.27831965742858572</v>
      </c>
      <c r="E7" s="565">
        <v>0.27919367252574928</v>
      </c>
      <c r="F7" s="565">
        <v>0.27780418893549752</v>
      </c>
      <c r="G7" s="565">
        <v>0.2735630982470853</v>
      </c>
      <c r="H7" s="565">
        <v>0.264927282203829</v>
      </c>
      <c r="I7" s="565">
        <v>0.26456559336521313</v>
      </c>
      <c r="J7" s="565">
        <v>0.27555369001247854</v>
      </c>
      <c r="K7" s="565">
        <v>0.2893910476612675</v>
      </c>
      <c r="L7" s="565">
        <v>0.28912116888803785</v>
      </c>
      <c r="M7" s="565">
        <v>0.29720814920567723</v>
      </c>
      <c r="N7" s="565">
        <v>0.29637049329036519</v>
      </c>
      <c r="O7" s="565">
        <v>0.3058995662465388</v>
      </c>
      <c r="P7" s="565">
        <v>0.32138076890041928</v>
      </c>
      <c r="Q7" s="565">
        <v>0.33596327889870481</v>
      </c>
      <c r="R7" s="565">
        <v>0.34672365374096659</v>
      </c>
      <c r="S7" s="565">
        <v>0.343592209823398</v>
      </c>
      <c r="T7" s="565">
        <v>0.34862143952557428</v>
      </c>
      <c r="U7" s="565">
        <v>0.35582470997960985</v>
      </c>
      <c r="V7" s="565">
        <v>0.37</v>
      </c>
      <c r="W7" s="206"/>
    </row>
    <row r="8" spans="1:23" x14ac:dyDescent="0.2">
      <c r="A8" s="563" t="s">
        <v>191</v>
      </c>
      <c r="B8" s="527">
        <v>0.69441155475287386</v>
      </c>
      <c r="C8" s="527">
        <v>0.69593392205421656</v>
      </c>
      <c r="D8" s="527">
        <v>0.6833584232544726</v>
      </c>
      <c r="E8" s="527">
        <v>0.6843441116963519</v>
      </c>
      <c r="F8" s="527">
        <v>0.68832007057967926</v>
      </c>
      <c r="G8" s="527">
        <v>0.68294319561082606</v>
      </c>
      <c r="H8" s="527">
        <v>0.68377908427736256</v>
      </c>
      <c r="I8" s="527">
        <v>0.68891823190862822</v>
      </c>
      <c r="J8" s="527">
        <v>0.68850021809678985</v>
      </c>
      <c r="K8" s="527">
        <v>0.67750897276384237</v>
      </c>
      <c r="L8" s="527">
        <v>0.67850636469221703</v>
      </c>
      <c r="M8" s="527">
        <v>0.67112605565959471</v>
      </c>
      <c r="N8" s="527">
        <v>0.67373318539798499</v>
      </c>
      <c r="O8" s="527">
        <v>0.66719010265977829</v>
      </c>
      <c r="P8" s="527">
        <v>0.6547283688515988</v>
      </c>
      <c r="Q8" s="527">
        <v>0.64217757495649774</v>
      </c>
      <c r="R8" s="527">
        <v>0.63316036317271074</v>
      </c>
      <c r="S8" s="527">
        <v>0.63742713472747004</v>
      </c>
      <c r="T8" s="527">
        <v>0.63352212893540172</v>
      </c>
      <c r="U8" s="527">
        <v>0.62</v>
      </c>
      <c r="V8" s="527">
        <v>0.61</v>
      </c>
      <c r="W8" s="206"/>
    </row>
    <row r="9" spans="1:23" x14ac:dyDescent="0.2">
      <c r="A9" s="566" t="s">
        <v>437</v>
      </c>
      <c r="B9" s="529">
        <v>3.9644311245281519E-2</v>
      </c>
      <c r="C9" s="529">
        <v>3.8449200787402785E-2</v>
      </c>
      <c r="D9" s="529">
        <v>3.8321919316941698E-2</v>
      </c>
      <c r="E9" s="529">
        <v>3.6462215777898856E-2</v>
      </c>
      <c r="F9" s="529">
        <v>3.3875740484823218E-2</v>
      </c>
      <c r="G9" s="529">
        <v>4.3493706142088515E-2</v>
      </c>
      <c r="H9" s="529">
        <v>5.1293633518808467E-2</v>
      </c>
      <c r="I9" s="529">
        <v>4.6516174726158682E-2</v>
      </c>
      <c r="J9" s="529">
        <v>3.5946091890731773E-2</v>
      </c>
      <c r="K9" s="529">
        <v>3.3099979574890082E-2</v>
      </c>
      <c r="L9" s="529">
        <v>3.2372466419745047E-2</v>
      </c>
      <c r="M9" s="529">
        <v>3.1665795134727996E-2</v>
      </c>
      <c r="N9" s="529">
        <v>2.9896321311649848E-2</v>
      </c>
      <c r="O9" s="529">
        <v>2.6910331093682818E-2</v>
      </c>
      <c r="P9" s="529">
        <v>2.3890862247981925E-2</v>
      </c>
      <c r="Q9" s="529">
        <v>2.1859146144797361E-2</v>
      </c>
      <c r="R9" s="529">
        <v>2.0115983086322755E-2</v>
      </c>
      <c r="S9" s="529">
        <v>1.8980655449132015E-2</v>
      </c>
      <c r="T9" s="529">
        <v>1.7856431539024092E-2</v>
      </c>
      <c r="U9" s="529">
        <v>1.6744475404460349E-2</v>
      </c>
      <c r="V9" s="529">
        <v>0.01</v>
      </c>
      <c r="W9" s="206"/>
    </row>
    <row r="10" spans="1:23" x14ac:dyDescent="0.2">
      <c r="A10" s="537" t="s">
        <v>715</v>
      </c>
      <c r="B10" s="526"/>
      <c r="C10" s="526"/>
      <c r="D10" s="526"/>
      <c r="E10" s="526"/>
      <c r="F10" s="526"/>
      <c r="G10" s="526"/>
      <c r="H10" s="526"/>
      <c r="I10" s="526"/>
      <c r="J10" s="526"/>
      <c r="K10" s="526"/>
      <c r="L10" s="526"/>
      <c r="M10" s="526"/>
      <c r="N10" s="526"/>
      <c r="O10" s="526"/>
      <c r="P10" s="526"/>
      <c r="Q10" s="526"/>
      <c r="R10" s="526"/>
      <c r="S10" s="526"/>
      <c r="T10" s="526"/>
      <c r="U10" s="526"/>
      <c r="V10" s="526"/>
    </row>
    <row r="11" spans="1:23" x14ac:dyDescent="0.2">
      <c r="A11" s="537" t="s">
        <v>847</v>
      </c>
      <c r="B11" s="526"/>
      <c r="C11" s="526"/>
      <c r="D11" s="526"/>
      <c r="E11" s="526"/>
      <c r="F11" s="526"/>
      <c r="G11" s="526"/>
      <c r="H11" s="526"/>
      <c r="I11" s="526"/>
      <c r="J11" s="526"/>
      <c r="K11" s="526"/>
      <c r="L11" s="526"/>
      <c r="M11" s="526"/>
      <c r="N11" s="526"/>
      <c r="O11" s="526"/>
      <c r="P11" s="526"/>
      <c r="Q11" s="526"/>
      <c r="R11" s="526"/>
      <c r="S11" s="526"/>
      <c r="T11" s="526"/>
      <c r="U11" s="526"/>
      <c r="V11" s="526"/>
    </row>
    <row r="12" spans="1:23" x14ac:dyDescent="0.2">
      <c r="A12" s="414" t="s">
        <v>81</v>
      </c>
      <c r="B12" s="526"/>
      <c r="C12" s="526"/>
      <c r="D12" s="526"/>
      <c r="E12" s="526"/>
      <c r="F12" s="526"/>
      <c r="G12" s="526"/>
      <c r="H12" s="526"/>
      <c r="I12" s="526"/>
      <c r="J12" s="526"/>
      <c r="K12" s="526"/>
      <c r="L12" s="526"/>
      <c r="M12" s="526"/>
      <c r="N12" s="526"/>
      <c r="O12" s="526"/>
      <c r="P12" s="526"/>
      <c r="Q12" s="526"/>
      <c r="R12" s="526"/>
      <c r="S12" s="526"/>
      <c r="T12" s="526"/>
      <c r="U12" s="526"/>
      <c r="V12" s="526"/>
    </row>
    <row r="24" spans="2:15" x14ac:dyDescent="0.2">
      <c r="B24" s="72"/>
      <c r="C24" s="72"/>
      <c r="D24" s="72"/>
      <c r="E24" s="72"/>
      <c r="F24" s="72"/>
      <c r="G24" s="72"/>
      <c r="H24" s="72"/>
      <c r="I24" s="72"/>
      <c r="J24" s="72"/>
      <c r="K24" s="72"/>
      <c r="L24" s="72"/>
      <c r="M24" s="72"/>
      <c r="N24" s="72"/>
      <c r="O24" s="72"/>
    </row>
    <row r="25" spans="2:15" x14ac:dyDescent="0.2">
      <c r="B25" s="72"/>
      <c r="C25" s="72"/>
      <c r="D25" s="72"/>
      <c r="E25" s="72"/>
      <c r="F25" s="72"/>
      <c r="G25" s="207"/>
      <c r="H25" s="72"/>
      <c r="I25" s="72"/>
      <c r="J25" s="72"/>
      <c r="K25" s="72"/>
      <c r="L25" s="72"/>
      <c r="M25" s="72"/>
      <c r="N25" s="72"/>
      <c r="O25" s="72"/>
    </row>
    <row r="26" spans="2:15" x14ac:dyDescent="0.2">
      <c r="B26" s="72"/>
      <c r="C26" s="72"/>
      <c r="D26" s="72"/>
      <c r="E26" s="72"/>
      <c r="F26" s="72"/>
      <c r="G26" s="72"/>
      <c r="H26" s="72"/>
      <c r="I26" s="72"/>
      <c r="J26" s="72"/>
      <c r="K26" s="72"/>
      <c r="L26" s="72"/>
      <c r="M26" s="72"/>
      <c r="N26" s="72"/>
      <c r="O26" s="72"/>
    </row>
    <row r="28" spans="2:15" x14ac:dyDescent="0.2">
      <c r="B28" s="203"/>
      <c r="C28" s="203"/>
      <c r="D28" s="203"/>
      <c r="E28" s="203"/>
      <c r="F28" s="203"/>
      <c r="G28" s="203"/>
      <c r="H28" s="203"/>
      <c r="I28" s="203"/>
      <c r="J28" s="203"/>
      <c r="K28" s="203"/>
      <c r="L28" s="203"/>
      <c r="M28" s="203"/>
      <c r="N28" s="203"/>
      <c r="O28" s="203"/>
    </row>
    <row r="29" spans="2:15" x14ac:dyDescent="0.2">
      <c r="B29" s="203"/>
      <c r="C29" s="203"/>
      <c r="D29" s="203"/>
      <c r="E29" s="203"/>
      <c r="F29" s="203"/>
      <c r="G29" s="203"/>
      <c r="H29" s="203"/>
      <c r="I29" s="203"/>
      <c r="J29" s="203"/>
      <c r="K29" s="203"/>
      <c r="L29" s="203"/>
      <c r="M29" s="203"/>
      <c r="N29" s="203"/>
      <c r="O29" s="203"/>
    </row>
    <row r="30" spans="2:15" x14ac:dyDescent="0.2">
      <c r="B30" s="203"/>
      <c r="C30" s="203"/>
      <c r="D30" s="203"/>
      <c r="E30" s="203"/>
      <c r="F30" s="203"/>
      <c r="G30" s="203"/>
      <c r="H30" s="203"/>
      <c r="I30" s="203"/>
      <c r="J30" s="203"/>
      <c r="K30" s="203"/>
      <c r="L30" s="203"/>
      <c r="M30" s="203"/>
      <c r="N30" s="203"/>
      <c r="O30" s="203"/>
    </row>
    <row r="32" spans="2:15" x14ac:dyDescent="0.2">
      <c r="B32" s="72"/>
      <c r="C32" s="72"/>
      <c r="D32" s="72"/>
      <c r="E32" s="72"/>
      <c r="F32" s="72"/>
      <c r="G32" s="72"/>
      <c r="H32" s="72"/>
      <c r="I32" s="72"/>
      <c r="J32" s="72"/>
      <c r="K32" s="72"/>
      <c r="L32" s="72"/>
      <c r="M32" s="72"/>
      <c r="N32" s="72"/>
      <c r="O32" s="72"/>
    </row>
    <row r="33" spans="2:15" x14ac:dyDescent="0.2">
      <c r="B33" s="72"/>
      <c r="C33" s="72"/>
      <c r="D33" s="72"/>
      <c r="E33" s="72"/>
      <c r="F33" s="72"/>
      <c r="G33" s="207"/>
      <c r="H33" s="72"/>
      <c r="I33" s="72"/>
      <c r="J33" s="72"/>
      <c r="K33" s="72"/>
      <c r="L33" s="72"/>
      <c r="M33" s="72"/>
      <c r="N33" s="72"/>
      <c r="O33" s="72"/>
    </row>
    <row r="34" spans="2:15" x14ac:dyDescent="0.2">
      <c r="B34" s="72"/>
      <c r="C34" s="72"/>
      <c r="D34" s="72"/>
      <c r="E34" s="72"/>
      <c r="F34" s="72"/>
      <c r="G34" s="72"/>
      <c r="H34" s="72"/>
      <c r="I34" s="72"/>
      <c r="J34" s="72"/>
      <c r="K34" s="72"/>
      <c r="L34" s="72"/>
      <c r="M34" s="72"/>
      <c r="N34" s="72"/>
      <c r="O34" s="72"/>
    </row>
    <row r="36" spans="2:15" x14ac:dyDescent="0.2">
      <c r="B36" s="203"/>
      <c r="C36" s="203"/>
      <c r="D36" s="203"/>
      <c r="E36" s="203"/>
      <c r="F36" s="203"/>
      <c r="G36" s="203"/>
      <c r="H36" s="203"/>
      <c r="I36" s="203"/>
      <c r="J36" s="203"/>
      <c r="K36" s="203"/>
      <c r="L36" s="203"/>
      <c r="M36" s="203"/>
      <c r="N36" s="203"/>
      <c r="O36" s="203"/>
    </row>
    <row r="37" spans="2:15" x14ac:dyDescent="0.2">
      <c r="B37" s="203"/>
      <c r="C37" s="203"/>
      <c r="D37" s="203"/>
      <c r="E37" s="203"/>
      <c r="F37" s="203"/>
      <c r="G37" s="203"/>
      <c r="H37" s="203"/>
      <c r="I37" s="203"/>
      <c r="J37" s="203"/>
      <c r="K37" s="203"/>
      <c r="L37" s="203"/>
      <c r="M37" s="203"/>
      <c r="N37" s="203"/>
      <c r="O37" s="203"/>
    </row>
    <row r="38" spans="2:15" x14ac:dyDescent="0.2">
      <c r="B38" s="203"/>
      <c r="C38" s="203"/>
      <c r="D38" s="203"/>
      <c r="E38" s="203"/>
      <c r="F38" s="203"/>
      <c r="G38" s="203"/>
      <c r="H38" s="203"/>
      <c r="I38" s="203"/>
      <c r="J38" s="203"/>
      <c r="K38" s="203"/>
      <c r="L38" s="203"/>
      <c r="M38" s="203"/>
      <c r="N38" s="203"/>
      <c r="O38" s="203"/>
    </row>
  </sheetData>
  <mergeCells count="1">
    <mergeCell ref="A1:V1"/>
  </mergeCells>
  <pageMargins left="0.75" right="0.75" top="1" bottom="1" header="0.5" footer="0.5"/>
  <pageSetup orientation="portrait" horizontalDpi="4294967292" verticalDpi="4294967292"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E99DA-28F1-45BF-BFC4-850F67F4117A}">
  <sheetPr>
    <tabColor theme="5" tint="0.39997558519241921"/>
  </sheetPr>
  <dimension ref="A1:AC52"/>
  <sheetViews>
    <sheetView workbookViewId="0">
      <selection activeCell="K34" sqref="K33:L34"/>
    </sheetView>
  </sheetViews>
  <sheetFormatPr defaultColWidth="8.85546875" defaultRowHeight="12.75" x14ac:dyDescent="0.2"/>
  <cols>
    <col min="1" max="1" width="33" style="68" customWidth="1"/>
    <col min="2" max="16" width="8.85546875" style="68"/>
    <col min="17" max="17" width="10.85546875" style="68" customWidth="1"/>
    <col min="18" max="16384" width="8.85546875" style="68"/>
  </cols>
  <sheetData>
    <row r="1" spans="1:29" ht="27.75" customHeight="1" x14ac:dyDescent="0.2">
      <c r="A1" s="874" t="s">
        <v>738</v>
      </c>
      <c r="B1" s="874"/>
      <c r="C1" s="874"/>
      <c r="D1" s="874"/>
      <c r="E1" s="874"/>
      <c r="F1" s="874"/>
      <c r="G1" s="874"/>
      <c r="H1" s="874"/>
      <c r="I1" s="874"/>
      <c r="J1" s="874"/>
      <c r="K1" s="874"/>
      <c r="L1" s="874"/>
      <c r="M1" s="874"/>
      <c r="N1" s="874"/>
      <c r="O1" s="874"/>
      <c r="P1" s="874"/>
      <c r="Q1" s="874"/>
      <c r="R1" s="874"/>
      <c r="S1" s="874"/>
      <c r="T1" s="874"/>
      <c r="U1" s="874"/>
      <c r="V1" s="874"/>
      <c r="W1" s="28" t="s">
        <v>101</v>
      </c>
    </row>
    <row r="2" spans="1:29" ht="27.75" customHeight="1" x14ac:dyDescent="0.2">
      <c r="A2" s="392"/>
      <c r="B2" s="343" t="s">
        <v>33</v>
      </c>
      <c r="C2" s="343" t="s">
        <v>34</v>
      </c>
      <c r="D2" s="343" t="s">
        <v>35</v>
      </c>
      <c r="E2" s="343" t="s">
        <v>36</v>
      </c>
      <c r="F2" s="343" t="s">
        <v>37</v>
      </c>
      <c r="G2" s="343" t="s">
        <v>38</v>
      </c>
      <c r="H2" s="343" t="s">
        <v>39</v>
      </c>
      <c r="I2" s="343" t="s">
        <v>40</v>
      </c>
      <c r="J2" s="343" t="s">
        <v>41</v>
      </c>
      <c r="K2" s="343" t="s">
        <v>42</v>
      </c>
      <c r="L2" s="343" t="s">
        <v>43</v>
      </c>
      <c r="M2" s="343" t="s">
        <v>44</v>
      </c>
      <c r="N2" s="344" t="s">
        <v>83</v>
      </c>
      <c r="O2" s="344" t="s">
        <v>185</v>
      </c>
      <c r="P2" s="343" t="s">
        <v>47</v>
      </c>
      <c r="Q2" s="343" t="s">
        <v>186</v>
      </c>
      <c r="R2" s="343" t="s">
        <v>103</v>
      </c>
      <c r="S2" s="343" t="s">
        <v>50</v>
      </c>
      <c r="T2" s="343" t="s">
        <v>51</v>
      </c>
      <c r="U2" s="343" t="s">
        <v>52</v>
      </c>
      <c r="V2" s="364" t="s">
        <v>87</v>
      </c>
      <c r="W2" s="28" t="s">
        <v>645</v>
      </c>
    </row>
    <row r="3" spans="1:29" x14ac:dyDescent="0.2">
      <c r="A3" s="387" t="s">
        <v>519</v>
      </c>
      <c r="B3" s="559">
        <v>21.04413986075312</v>
      </c>
      <c r="C3" s="559">
        <v>21.211291396249443</v>
      </c>
      <c r="D3" s="559">
        <v>19.803489413063815</v>
      </c>
      <c r="E3" s="559">
        <v>19.372330843950465</v>
      </c>
      <c r="F3" s="559">
        <v>21.567804421465489</v>
      </c>
      <c r="G3" s="559">
        <v>25.88598070827133</v>
      </c>
      <c r="H3" s="559">
        <v>42.597577686740593</v>
      </c>
      <c r="I3" s="559">
        <v>49.853391437011766</v>
      </c>
      <c r="J3" s="559">
        <v>45.480729298364665</v>
      </c>
      <c r="K3" s="559">
        <v>42.54915719114689</v>
      </c>
      <c r="L3" s="559">
        <v>41.17084270680936</v>
      </c>
      <c r="M3" s="559">
        <v>39.419211400301506</v>
      </c>
      <c r="N3" s="559">
        <v>36.714502222197247</v>
      </c>
      <c r="O3" s="559">
        <v>34.143255455216121</v>
      </c>
      <c r="P3" s="559">
        <v>35.641051898941988</v>
      </c>
      <c r="Q3" s="559">
        <v>34.472956603773014</v>
      </c>
      <c r="R3" s="559">
        <v>33.868873074550699</v>
      </c>
      <c r="S3" s="559">
        <v>31.159101045069104</v>
      </c>
      <c r="T3" s="559">
        <v>29.090668253002963</v>
      </c>
      <c r="U3" s="559">
        <v>28.330092953354978</v>
      </c>
      <c r="V3" s="559">
        <v>31.414607933865923</v>
      </c>
      <c r="W3" s="175"/>
      <c r="X3" s="175"/>
      <c r="Y3" s="208"/>
      <c r="AA3" s="208"/>
      <c r="AB3" s="208"/>
      <c r="AC3" s="208"/>
    </row>
    <row r="4" spans="1:29" x14ac:dyDescent="0.2">
      <c r="A4" s="387" t="s">
        <v>520</v>
      </c>
      <c r="B4" s="559">
        <v>3.4316053205265891</v>
      </c>
      <c r="C4" s="559">
        <v>3.5973737040896774</v>
      </c>
      <c r="D4" s="559">
        <v>3.7096742285765791</v>
      </c>
      <c r="E4" s="559">
        <v>3.7545099013847225</v>
      </c>
      <c r="F4" s="559">
        <v>3.7983793790172076</v>
      </c>
      <c r="G4" s="559">
        <v>4.4126774329016349</v>
      </c>
      <c r="H4" s="559">
        <v>9.9196378186872121</v>
      </c>
      <c r="I4" s="559">
        <v>12.334089103342532</v>
      </c>
      <c r="J4" s="559">
        <v>12.176147709457075</v>
      </c>
      <c r="K4" s="559">
        <v>13.676458679952567</v>
      </c>
      <c r="L4" s="559">
        <v>13.70369060122572</v>
      </c>
      <c r="M4" s="559">
        <v>13.710688603355704</v>
      </c>
      <c r="N4" s="559">
        <v>13.826519968754795</v>
      </c>
      <c r="O4" s="559">
        <v>12.813711284367781</v>
      </c>
      <c r="P4" s="559">
        <v>11.956521466621844</v>
      </c>
      <c r="Q4" s="559">
        <v>11.737099476238797</v>
      </c>
      <c r="R4" s="559">
        <v>10.88901673648477</v>
      </c>
      <c r="S4" s="559">
        <v>9.8757448234117291</v>
      </c>
      <c r="T4" s="559">
        <v>8.6459632717718975</v>
      </c>
      <c r="U4" s="559">
        <v>8.758604644027594</v>
      </c>
      <c r="V4" s="559">
        <v>9.558173803808657</v>
      </c>
      <c r="W4" s="175"/>
      <c r="X4" s="175"/>
      <c r="Y4" s="208"/>
    </row>
    <row r="5" spans="1:29" x14ac:dyDescent="0.2">
      <c r="A5" s="387" t="s">
        <v>521</v>
      </c>
      <c r="B5" s="559">
        <v>0.10958430239163039</v>
      </c>
      <c r="C5" s="559">
        <v>0.10587296185591318</v>
      </c>
      <c r="D5" s="559">
        <v>0.10141769154824945</v>
      </c>
      <c r="E5" s="559">
        <v>0.77300641154238103</v>
      </c>
      <c r="F5" s="559">
        <v>0.84981878046005144</v>
      </c>
      <c r="G5" s="559">
        <v>0.85371586319899873</v>
      </c>
      <c r="H5" s="559">
        <v>1.2797223237114341</v>
      </c>
      <c r="I5" s="559">
        <v>1.4631903197940896</v>
      </c>
      <c r="J5" s="559">
        <v>0</v>
      </c>
      <c r="K5" s="559">
        <v>0</v>
      </c>
      <c r="L5" s="559">
        <v>0</v>
      </c>
      <c r="M5" s="559">
        <v>0</v>
      </c>
      <c r="N5" s="559">
        <v>0</v>
      </c>
      <c r="O5" s="559">
        <v>0</v>
      </c>
      <c r="P5" s="559">
        <v>0</v>
      </c>
      <c r="Q5" s="559">
        <v>0</v>
      </c>
      <c r="R5" s="559">
        <v>0</v>
      </c>
      <c r="S5" s="559">
        <v>0</v>
      </c>
      <c r="T5" s="559">
        <v>0</v>
      </c>
      <c r="U5" s="559">
        <v>0</v>
      </c>
      <c r="V5" s="559">
        <v>0</v>
      </c>
      <c r="W5" s="175"/>
      <c r="X5" s="175"/>
    </row>
    <row r="6" spans="1:29" x14ac:dyDescent="0.2">
      <c r="A6" s="387" t="s">
        <v>510</v>
      </c>
      <c r="B6" s="559">
        <v>9.9562306431025256</v>
      </c>
      <c r="C6" s="559">
        <v>10.50834122696766</v>
      </c>
      <c r="D6" s="559">
        <v>10.709403576568645</v>
      </c>
      <c r="E6" s="559">
        <v>11.257962284437173</v>
      </c>
      <c r="F6" s="559">
        <v>11.601300680505517</v>
      </c>
      <c r="G6" s="559">
        <v>11.970700046882468</v>
      </c>
      <c r="H6" s="559">
        <v>12.430709683747084</v>
      </c>
      <c r="I6" s="559">
        <v>12.743982026436381</v>
      </c>
      <c r="J6" s="559">
        <v>12.531252144147551</v>
      </c>
      <c r="K6" s="559">
        <v>12.490695541682651</v>
      </c>
      <c r="L6" s="559">
        <v>12.714728192617152</v>
      </c>
      <c r="M6" s="559">
        <v>13.186669903237092</v>
      </c>
      <c r="N6" s="559">
        <v>13.562617353972286</v>
      </c>
      <c r="O6" s="559">
        <v>13.70599565482544</v>
      </c>
      <c r="P6" s="559">
        <v>14.565610664139749</v>
      </c>
      <c r="Q6" s="559">
        <v>14.72005646790214</v>
      </c>
      <c r="R6" s="559">
        <v>15.148746087549981</v>
      </c>
      <c r="S6" s="559">
        <v>14.891849830678213</v>
      </c>
      <c r="T6" s="559">
        <v>14.3193607675493</v>
      </c>
      <c r="U6" s="559">
        <v>14.650776924501654</v>
      </c>
      <c r="V6" s="559">
        <v>14.866426553698954</v>
      </c>
      <c r="W6" s="175"/>
      <c r="X6" s="175"/>
    </row>
    <row r="7" spans="1:29" x14ac:dyDescent="0.2">
      <c r="A7" s="387" t="s">
        <v>511</v>
      </c>
      <c r="B7" s="559">
        <v>25.603638425330015</v>
      </c>
      <c r="C7" s="559">
        <v>27.130966215331245</v>
      </c>
      <c r="D7" s="559">
        <v>28.834095461270643</v>
      </c>
      <c r="E7" s="559">
        <v>30.638023499680493</v>
      </c>
      <c r="F7" s="559">
        <v>32.441793943657188</v>
      </c>
      <c r="G7" s="559">
        <v>34.819101404809942</v>
      </c>
      <c r="H7" s="559">
        <v>38.816475648408613</v>
      </c>
      <c r="I7" s="559">
        <v>41.925863184589531</v>
      </c>
      <c r="J7" s="559">
        <v>44.358626815970496</v>
      </c>
      <c r="K7" s="559">
        <v>47.59511347290681</v>
      </c>
      <c r="L7" s="559">
        <v>50.473346251233245</v>
      </c>
      <c r="M7" s="559">
        <v>53.650980212212708</v>
      </c>
      <c r="N7" s="559">
        <v>56.99047988863591</v>
      </c>
      <c r="O7" s="559">
        <v>59.271182789234423</v>
      </c>
      <c r="P7" s="559">
        <v>61.59528555217166</v>
      </c>
      <c r="Q7" s="559">
        <v>63.23857799142904</v>
      </c>
      <c r="R7" s="559">
        <v>65.043272716546284</v>
      </c>
      <c r="S7" s="559">
        <v>65.809043509185884</v>
      </c>
      <c r="T7" s="559">
        <v>66.79341202008132</v>
      </c>
      <c r="U7" s="559">
        <v>64.536472176735558</v>
      </c>
      <c r="V7" s="559">
        <v>65.618257713554485</v>
      </c>
      <c r="W7" s="175"/>
      <c r="X7" s="175"/>
      <c r="Y7" s="208"/>
    </row>
    <row r="8" spans="1:29" x14ac:dyDescent="0.2">
      <c r="A8" s="387" t="s">
        <v>512</v>
      </c>
      <c r="B8" s="559">
        <v>9.055748435522716</v>
      </c>
      <c r="C8" s="559">
        <v>9.4394109099181858</v>
      </c>
      <c r="D8" s="559">
        <v>9.7618161493722866</v>
      </c>
      <c r="E8" s="559">
        <v>10.101298850752583</v>
      </c>
      <c r="F8" s="559">
        <v>10.442409247763853</v>
      </c>
      <c r="G8" s="559">
        <v>11.10472836083566</v>
      </c>
      <c r="H8" s="559">
        <v>11.408513725753947</v>
      </c>
      <c r="I8" s="559">
        <v>12.259549574837983</v>
      </c>
      <c r="J8" s="559">
        <v>12.875454799377907</v>
      </c>
      <c r="K8" s="559">
        <v>13.23259245014086</v>
      </c>
      <c r="L8" s="559">
        <v>13.682790232353369</v>
      </c>
      <c r="M8" s="559">
        <v>14.128241203173507</v>
      </c>
      <c r="N8" s="559">
        <v>14.813719596176117</v>
      </c>
      <c r="O8" s="559">
        <v>14.810120204572394</v>
      </c>
      <c r="P8" s="559">
        <v>14.931113417661477</v>
      </c>
      <c r="Q8" s="559">
        <v>14.822813739782365</v>
      </c>
      <c r="R8" s="559">
        <v>14.53313008779333</v>
      </c>
      <c r="S8" s="559">
        <v>13.76208897029251</v>
      </c>
      <c r="T8" s="559">
        <v>13.25196443317868</v>
      </c>
      <c r="U8" s="559">
        <v>12.734131227244847</v>
      </c>
      <c r="V8" s="559">
        <v>12.59787903520988</v>
      </c>
      <c r="W8" s="175"/>
      <c r="X8" s="175"/>
      <c r="Y8" s="208"/>
    </row>
    <row r="9" spans="1:29" ht="15" customHeight="1" x14ac:dyDescent="0.2">
      <c r="A9" s="387" t="s">
        <v>63</v>
      </c>
      <c r="B9" s="559">
        <v>55.8550400923395</v>
      </c>
      <c r="C9" s="559">
        <v>59.964265175098788</v>
      </c>
      <c r="D9" s="559">
        <v>61.255339530068987</v>
      </c>
      <c r="E9" s="559">
        <v>60.253753146728741</v>
      </c>
      <c r="F9" s="559">
        <v>64.397046692574563</v>
      </c>
      <c r="G9" s="559">
        <v>81.959913940669082</v>
      </c>
      <c r="H9" s="559">
        <v>96.12646551782332</v>
      </c>
      <c r="I9" s="559">
        <v>99.071588942023013</v>
      </c>
      <c r="J9" s="559">
        <v>96.575544699402428</v>
      </c>
      <c r="K9" s="559">
        <v>90.161585971285447</v>
      </c>
      <c r="L9" s="559">
        <v>85.871591183065576</v>
      </c>
      <c r="M9" s="559">
        <v>80.344569061888507</v>
      </c>
      <c r="N9" s="559">
        <v>76.897317741500615</v>
      </c>
      <c r="O9" s="559">
        <v>73.378083062358698</v>
      </c>
      <c r="P9" s="559">
        <v>69.35465900876774</v>
      </c>
      <c r="Q9" s="559">
        <v>64.667022788234902</v>
      </c>
      <c r="R9" s="559">
        <v>61.395674770154891</v>
      </c>
      <c r="S9" s="559">
        <v>53.382006046505268</v>
      </c>
      <c r="T9" s="559">
        <v>49.008104388413898</v>
      </c>
      <c r="U9" s="559">
        <v>46.246175635730744</v>
      </c>
      <c r="V9" s="559">
        <v>45.290567002580985</v>
      </c>
      <c r="W9" s="175"/>
      <c r="X9" s="175"/>
      <c r="Y9" s="208"/>
    </row>
    <row r="10" spans="1:29" x14ac:dyDescent="0.2">
      <c r="A10" s="387" t="s">
        <v>522</v>
      </c>
      <c r="B10" s="559">
        <v>9.3017317061329301</v>
      </c>
      <c r="C10" s="559">
        <v>9.5272962921754534</v>
      </c>
      <c r="D10" s="559">
        <v>9.5266902534274003</v>
      </c>
      <c r="E10" s="559">
        <v>9.4870379536145713</v>
      </c>
      <c r="F10" s="559">
        <v>9.472152400960729</v>
      </c>
      <c r="G10" s="559">
        <v>14.948480669633476</v>
      </c>
      <c r="H10" s="559">
        <v>23.287825342895321</v>
      </c>
      <c r="I10" s="559">
        <v>26.738397707849195</v>
      </c>
      <c r="J10" s="559">
        <v>24.863246477489451</v>
      </c>
      <c r="K10" s="559">
        <v>22.245685272263213</v>
      </c>
      <c r="L10" s="559">
        <v>21.984056308245727</v>
      </c>
      <c r="M10" s="559">
        <v>21.106060491011082</v>
      </c>
      <c r="N10" s="559">
        <v>20.086649225161064</v>
      </c>
      <c r="O10" s="559">
        <v>18.484715529130401</v>
      </c>
      <c r="P10" s="559">
        <v>16.481529077186682</v>
      </c>
      <c r="Q10" s="559">
        <v>14.94017464507162</v>
      </c>
      <c r="R10" s="559">
        <v>13.850004229886135</v>
      </c>
      <c r="S10" s="559">
        <v>12.759854666919106</v>
      </c>
      <c r="T10" s="559">
        <v>11.366535470582511</v>
      </c>
      <c r="U10" s="559">
        <v>9.815540936926066</v>
      </c>
      <c r="V10" s="559">
        <v>8.7925682168604844</v>
      </c>
      <c r="W10" s="175"/>
      <c r="X10" s="175"/>
      <c r="Y10" s="208"/>
    </row>
    <row r="11" spans="1:29" ht="15" customHeight="1" x14ac:dyDescent="0.2">
      <c r="A11" s="389" t="s">
        <v>523</v>
      </c>
      <c r="B11" s="560">
        <v>2.7199428258578227</v>
      </c>
      <c r="C11" s="560">
        <v>2.659501365929529</v>
      </c>
      <c r="D11" s="560">
        <v>2.5726132300874722</v>
      </c>
      <c r="E11" s="560">
        <v>2.4646831252932504</v>
      </c>
      <c r="F11" s="560">
        <v>2.3991282770450462</v>
      </c>
      <c r="G11" s="560">
        <v>2.2880271424057117</v>
      </c>
      <c r="H11" s="560">
        <v>2.2625239607962295</v>
      </c>
      <c r="I11" s="560">
        <v>2.2657355922947935</v>
      </c>
      <c r="J11" s="560">
        <v>2.1731872952829194</v>
      </c>
      <c r="K11" s="560">
        <v>2.1176682785513057</v>
      </c>
      <c r="L11" s="560">
        <v>2.1055088804363065</v>
      </c>
      <c r="M11" s="560">
        <v>2.0735109434499219</v>
      </c>
      <c r="N11" s="560">
        <v>2.0718555558558047</v>
      </c>
      <c r="O11" s="560">
        <v>2.0436912256167838</v>
      </c>
      <c r="P11" s="560">
        <v>1.9988499459873614</v>
      </c>
      <c r="Q11" s="560">
        <v>2.2273535917435918</v>
      </c>
      <c r="R11" s="560">
        <v>2.175975722576986</v>
      </c>
      <c r="S11" s="560">
        <v>2.1902847569772974</v>
      </c>
      <c r="T11" s="560">
        <v>2.1214030567157347</v>
      </c>
      <c r="U11" s="560">
        <v>1.9806588947984614</v>
      </c>
      <c r="V11" s="560">
        <v>1.9843100731020709</v>
      </c>
      <c r="W11" s="175"/>
      <c r="X11" s="175"/>
      <c r="Y11" s="208"/>
    </row>
    <row r="12" spans="1:29" x14ac:dyDescent="0.2">
      <c r="A12" s="561" t="s">
        <v>189</v>
      </c>
      <c r="B12" s="562">
        <v>137.07766161195684</v>
      </c>
      <c r="C12" s="562">
        <v>144.1443192476159</v>
      </c>
      <c r="D12" s="562">
        <v>146.2745395339841</v>
      </c>
      <c r="E12" s="562">
        <v>148.10260601738437</v>
      </c>
      <c r="F12" s="562">
        <v>156.96983382344965</v>
      </c>
      <c r="G12" s="562">
        <v>188.24332556960834</v>
      </c>
      <c r="H12" s="562">
        <v>238.12945170856375</v>
      </c>
      <c r="I12" s="562">
        <v>258.65578788817925</v>
      </c>
      <c r="J12" s="562">
        <v>251.03418923949249</v>
      </c>
      <c r="K12" s="562">
        <v>244.06895685792972</v>
      </c>
      <c r="L12" s="562">
        <v>241.70655435598647</v>
      </c>
      <c r="M12" s="562">
        <v>237.61993181863002</v>
      </c>
      <c r="N12" s="562">
        <v>234.96366155225385</v>
      </c>
      <c r="O12" s="562">
        <v>228.65075520532204</v>
      </c>
      <c r="P12" s="562">
        <v>226.52462103147846</v>
      </c>
      <c r="Q12" s="562">
        <v>220.82605530417547</v>
      </c>
      <c r="R12" s="562">
        <v>216.90469342554309</v>
      </c>
      <c r="S12" s="562">
        <v>203.82997364903909</v>
      </c>
      <c r="T12" s="562">
        <v>194.59741166129629</v>
      </c>
      <c r="U12" s="562">
        <v>187.05245339331989</v>
      </c>
      <c r="V12" s="562">
        <v>190.12279033268143</v>
      </c>
      <c r="W12" s="175"/>
      <c r="X12" s="175"/>
      <c r="Y12" s="208"/>
    </row>
    <row r="13" spans="1:29" x14ac:dyDescent="0.2">
      <c r="A13" s="387"/>
      <c r="B13" s="387"/>
      <c r="C13" s="387"/>
      <c r="D13" s="387"/>
      <c r="E13" s="387"/>
      <c r="F13" s="387"/>
      <c r="G13" s="387"/>
      <c r="H13" s="387"/>
      <c r="I13" s="387"/>
      <c r="J13" s="387"/>
      <c r="K13" s="387"/>
      <c r="L13" s="387"/>
      <c r="M13" s="387"/>
      <c r="N13" s="387"/>
      <c r="O13" s="387"/>
      <c r="P13" s="387"/>
      <c r="Q13" s="387"/>
      <c r="R13" s="387"/>
      <c r="S13" s="387"/>
      <c r="T13" s="387"/>
      <c r="U13" s="387"/>
      <c r="V13" s="387"/>
    </row>
    <row r="14" spans="1:29" ht="26.25" customHeight="1" x14ac:dyDescent="0.2">
      <c r="A14" s="343" t="s">
        <v>639</v>
      </c>
      <c r="B14" s="343" t="s">
        <v>33</v>
      </c>
      <c r="C14" s="343" t="s">
        <v>34</v>
      </c>
      <c r="D14" s="343" t="s">
        <v>35</v>
      </c>
      <c r="E14" s="343" t="s">
        <v>36</v>
      </c>
      <c r="F14" s="343" t="s">
        <v>37</v>
      </c>
      <c r="G14" s="343" t="s">
        <v>38</v>
      </c>
      <c r="H14" s="343" t="s">
        <v>39</v>
      </c>
      <c r="I14" s="343" t="s">
        <v>40</v>
      </c>
      <c r="J14" s="343" t="s">
        <v>41</v>
      </c>
      <c r="K14" s="343" t="s">
        <v>42</v>
      </c>
      <c r="L14" s="343" t="s">
        <v>43</v>
      </c>
      <c r="M14" s="343" t="s">
        <v>44</v>
      </c>
      <c r="N14" s="344" t="s">
        <v>83</v>
      </c>
      <c r="O14" s="344" t="s">
        <v>185</v>
      </c>
      <c r="P14" s="343" t="s">
        <v>47</v>
      </c>
      <c r="Q14" s="343" t="s">
        <v>186</v>
      </c>
      <c r="R14" s="343" t="s">
        <v>103</v>
      </c>
      <c r="S14" s="343" t="s">
        <v>50</v>
      </c>
      <c r="T14" s="343" t="s">
        <v>51</v>
      </c>
      <c r="U14" s="343" t="s">
        <v>52</v>
      </c>
      <c r="V14" s="364" t="s">
        <v>87</v>
      </c>
    </row>
    <row r="15" spans="1:29" x14ac:dyDescent="0.2">
      <c r="A15" s="387" t="s">
        <v>519</v>
      </c>
      <c r="B15" s="388">
        <v>0.15351983403631031</v>
      </c>
      <c r="C15" s="388">
        <v>0.14715315530272116</v>
      </c>
      <c r="D15" s="388">
        <v>0.13538575801472855</v>
      </c>
      <c r="E15" s="388">
        <v>0.1308034434024512</v>
      </c>
      <c r="F15" s="388">
        <v>0.13740095084590379</v>
      </c>
      <c r="G15" s="388">
        <v>0.13751340521605504</v>
      </c>
      <c r="H15" s="388">
        <v>0.17888412114127702</v>
      </c>
      <c r="I15" s="388">
        <v>0.19274028949456229</v>
      </c>
      <c r="J15" s="388">
        <v>0.18117344667731686</v>
      </c>
      <c r="K15" s="388">
        <v>0.17433252363967924</v>
      </c>
      <c r="L15" s="388">
        <v>0.17033399369953683</v>
      </c>
      <c r="M15" s="388">
        <v>0.16589185552998689</v>
      </c>
      <c r="N15" s="388">
        <v>0.1562560864928991</v>
      </c>
      <c r="O15" s="388">
        <v>0.1493249188027235</v>
      </c>
      <c r="P15" s="388">
        <v>0.15733853448976398</v>
      </c>
      <c r="Q15" s="388">
        <v>0.15610909933743305</v>
      </c>
      <c r="R15" s="388">
        <v>0.15614633570009342</v>
      </c>
      <c r="S15" s="388">
        <v>0.15286810122793731</v>
      </c>
      <c r="T15" s="388">
        <v>0.14949154772745027</v>
      </c>
      <c r="U15" s="388">
        <v>0.15145534014346543</v>
      </c>
      <c r="V15" s="388">
        <v>0.16523325730122038</v>
      </c>
      <c r="W15" s="72"/>
      <c r="X15" s="175"/>
      <c r="Y15" s="208"/>
    </row>
    <row r="16" spans="1:29" x14ac:dyDescent="0.2">
      <c r="A16" s="387" t="s">
        <v>520</v>
      </c>
      <c r="B16" s="388">
        <v>2.5034022904774012E-2</v>
      </c>
      <c r="C16" s="388">
        <v>2.4956749755153301E-2</v>
      </c>
      <c r="D16" s="388">
        <v>2.5361038499216792E-2</v>
      </c>
      <c r="E16" s="388">
        <v>2.5350734888108694E-2</v>
      </c>
      <c r="F16" s="388">
        <v>2.4198148691992622E-2</v>
      </c>
      <c r="G16" s="388">
        <v>2.3441348688189857E-2</v>
      </c>
      <c r="H16" s="388">
        <v>4.1656492918093244E-2</v>
      </c>
      <c r="I16" s="388">
        <v>4.7685339671095013E-2</v>
      </c>
      <c r="J16" s="388">
        <v>4.85039418190195E-2</v>
      </c>
      <c r="K16" s="388">
        <v>5.6035224044955076E-2</v>
      </c>
      <c r="L16" s="388">
        <v>5.6695568879952113E-2</v>
      </c>
      <c r="M16" s="388">
        <v>5.7700078012903257E-2</v>
      </c>
      <c r="N16" s="388">
        <v>5.8845354542961525E-2</v>
      </c>
      <c r="O16" s="388">
        <v>5.6040537775007226E-2</v>
      </c>
      <c r="P16" s="388">
        <v>5.2782436682502314E-2</v>
      </c>
      <c r="Q16" s="388">
        <v>5.3150881403336223E-2</v>
      </c>
      <c r="R16" s="388">
        <v>5.0201849321543819E-2</v>
      </c>
      <c r="S16" s="388">
        <v>4.8450895845260224E-2</v>
      </c>
      <c r="T16" s="388">
        <v>4.4430001396012934E-2</v>
      </c>
      <c r="U16" s="388">
        <v>4.6824323793340769E-2</v>
      </c>
      <c r="V16" s="388">
        <v>5.0273687794522341E-2</v>
      </c>
      <c r="W16" s="72"/>
      <c r="X16" s="175"/>
    </row>
    <row r="17" spans="1:25" x14ac:dyDescent="0.2">
      <c r="A17" s="387" t="s">
        <v>521</v>
      </c>
      <c r="B17" s="388">
        <v>7.994322422995849E-4</v>
      </c>
      <c r="C17" s="388">
        <v>7.3449278062801134E-4</v>
      </c>
      <c r="D17" s="388">
        <v>6.9333796483896624E-4</v>
      </c>
      <c r="E17" s="388">
        <v>5.2193977697573063E-3</v>
      </c>
      <c r="F17" s="388">
        <v>5.4138987075432413E-3</v>
      </c>
      <c r="G17" s="388">
        <v>4.5351720206585119E-3</v>
      </c>
      <c r="H17" s="388">
        <v>5.3740615221238176E-3</v>
      </c>
      <c r="I17" s="388">
        <v>5.656901520512847E-3</v>
      </c>
      <c r="J17" s="388">
        <v>0</v>
      </c>
      <c r="K17" s="388">
        <v>0</v>
      </c>
      <c r="L17" s="388">
        <v>0</v>
      </c>
      <c r="M17" s="388">
        <v>0</v>
      </c>
      <c r="N17" s="388">
        <v>0</v>
      </c>
      <c r="O17" s="388">
        <v>0</v>
      </c>
      <c r="P17" s="388">
        <v>0</v>
      </c>
      <c r="Q17" s="388">
        <v>0</v>
      </c>
      <c r="R17" s="388">
        <v>0</v>
      </c>
      <c r="S17" s="388">
        <v>0</v>
      </c>
      <c r="T17" s="388">
        <v>0</v>
      </c>
      <c r="U17" s="388">
        <v>0</v>
      </c>
      <c r="V17" s="388">
        <v>0</v>
      </c>
      <c r="W17" s="72"/>
      <c r="X17" s="175"/>
    </row>
    <row r="18" spans="1:25" x14ac:dyDescent="0.2">
      <c r="A18" s="387" t="s">
        <v>510</v>
      </c>
      <c r="B18" s="388">
        <v>7.2632043222964321E-2</v>
      </c>
      <c r="C18" s="388">
        <v>7.2901528702744661E-2</v>
      </c>
      <c r="D18" s="388">
        <v>7.3214406353202158E-2</v>
      </c>
      <c r="E18" s="388">
        <v>7.6014613025213798E-2</v>
      </c>
      <c r="F18" s="388">
        <v>7.3907835651746759E-2</v>
      </c>
      <c r="G18" s="388">
        <v>6.3591630729324111E-2</v>
      </c>
      <c r="H18" s="388">
        <v>5.2201479466557073E-2</v>
      </c>
      <c r="I18" s="388">
        <v>4.927004390849276E-2</v>
      </c>
      <c r="J18" s="388">
        <v>4.9918507841943564E-2</v>
      </c>
      <c r="K18" s="388">
        <v>5.1176912059952673E-2</v>
      </c>
      <c r="L18" s="388">
        <v>5.2603985963454031E-2</v>
      </c>
      <c r="M18" s="388">
        <v>5.5494797100195205E-2</v>
      </c>
      <c r="N18" s="388">
        <v>5.7722191016146035E-2</v>
      </c>
      <c r="O18" s="388">
        <v>5.9942927555685678E-2</v>
      </c>
      <c r="P18" s="388">
        <v>6.4300342266616892E-2</v>
      </c>
      <c r="Q18" s="388">
        <v>6.6659056367357056E-2</v>
      </c>
      <c r="R18" s="388">
        <v>6.9840563836162883E-2</v>
      </c>
      <c r="S18" s="388">
        <v>7.3060156777135593E-2</v>
      </c>
      <c r="T18" s="388">
        <v>7.358453869094958E-2</v>
      </c>
      <c r="U18" s="388">
        <v>7.8324430707653422E-2</v>
      </c>
      <c r="V18" s="388">
        <v>7.8193816363021626E-2</v>
      </c>
      <c r="W18" s="72"/>
      <c r="X18" s="175"/>
    </row>
    <row r="19" spans="1:25" x14ac:dyDescent="0.2">
      <c r="A19" s="387" t="s">
        <v>511</v>
      </c>
      <c r="B19" s="388">
        <v>0.18678199003576154</v>
      </c>
      <c r="C19" s="388">
        <v>0.1882208494718739</v>
      </c>
      <c r="D19" s="388">
        <v>0.19712313265953976</v>
      </c>
      <c r="E19" s="388">
        <v>0.20687025247944782</v>
      </c>
      <c r="F19" s="388">
        <v>0.20667534107315036</v>
      </c>
      <c r="G19" s="388">
        <v>0.1849685841420953</v>
      </c>
      <c r="H19" s="388">
        <v>0.16300577425388946</v>
      </c>
      <c r="I19" s="388">
        <v>0.16209133971792158</v>
      </c>
      <c r="J19" s="388">
        <v>0.17670352771610454</v>
      </c>
      <c r="K19" s="388">
        <v>0.19500682956829896</v>
      </c>
      <c r="L19" s="388">
        <v>0.20882075947719597</v>
      </c>
      <c r="M19" s="388">
        <v>0.22578484810425459</v>
      </c>
      <c r="N19" s="388">
        <v>0.24255018632301034</v>
      </c>
      <c r="O19" s="388">
        <v>0.25922146085199038</v>
      </c>
      <c r="P19" s="388">
        <v>0.27191430790921495</v>
      </c>
      <c r="Q19" s="388">
        <v>0.28637281005776904</v>
      </c>
      <c r="R19" s="388">
        <v>0.29987028721844461</v>
      </c>
      <c r="S19" s="388">
        <v>0.32286244427670868</v>
      </c>
      <c r="T19" s="388">
        <v>0.34323895395041343</v>
      </c>
      <c r="U19" s="388">
        <v>0.34501804710913414</v>
      </c>
      <c r="V19" s="388">
        <v>0.34513620170803344</v>
      </c>
      <c r="W19" s="72"/>
      <c r="X19" s="175"/>
      <c r="Y19" s="208"/>
    </row>
    <row r="20" spans="1:25" x14ac:dyDescent="0.2">
      <c r="A20" s="387" t="s">
        <v>512</v>
      </c>
      <c r="B20" s="388">
        <v>6.6062904261950231E-2</v>
      </c>
      <c r="C20" s="388">
        <v>6.5485833636654472E-2</v>
      </c>
      <c r="D20" s="388">
        <v>6.6736263060355183E-2</v>
      </c>
      <c r="E20" s="388">
        <v>6.820473401775852E-2</v>
      </c>
      <c r="F20" s="388">
        <v>6.6524942999613895E-2</v>
      </c>
      <c r="G20" s="388">
        <v>5.899135242768206E-2</v>
      </c>
      <c r="H20" s="388">
        <v>4.7908873278372677E-2</v>
      </c>
      <c r="I20" s="388">
        <v>4.7397159270752408E-2</v>
      </c>
      <c r="J20" s="388">
        <v>5.128964639591152E-2</v>
      </c>
      <c r="K20" s="388">
        <v>5.4216614109771563E-2</v>
      </c>
      <c r="L20" s="388">
        <v>5.6609098867055528E-2</v>
      </c>
      <c r="M20" s="388">
        <v>5.9457306864128208E-2</v>
      </c>
      <c r="N20" s="388">
        <v>6.304685370627694E-2</v>
      </c>
      <c r="O20" s="388">
        <v>6.4771796582404978E-2</v>
      </c>
      <c r="P20" s="388">
        <v>6.5913865564249677E-2</v>
      </c>
      <c r="Q20" s="388">
        <v>6.7124387651469719E-2</v>
      </c>
      <c r="R20" s="388">
        <v>6.7002377211270989E-2</v>
      </c>
      <c r="S20" s="388">
        <v>6.7517493742056359E-2</v>
      </c>
      <c r="T20" s="388">
        <v>6.8099386934519945E-2</v>
      </c>
      <c r="U20" s="388">
        <v>6.8077862632833094E-2</v>
      </c>
      <c r="V20" s="388">
        <v>6.6261803822497078E-2</v>
      </c>
      <c r="W20" s="72"/>
      <c r="X20" s="175"/>
    </row>
    <row r="21" spans="1:25" x14ac:dyDescent="0.2">
      <c r="A21" s="387" t="s">
        <v>63</v>
      </c>
      <c r="B21" s="388">
        <v>0.4074700387759419</v>
      </c>
      <c r="C21" s="388">
        <v>0.41600158430170381</v>
      </c>
      <c r="D21" s="388">
        <v>0.41876966234330532</v>
      </c>
      <c r="E21" s="388">
        <v>0.40683789952795374</v>
      </c>
      <c r="F21" s="388">
        <v>0.41025109808681165</v>
      </c>
      <c r="G21" s="388">
        <v>0.43539346583824595</v>
      </c>
      <c r="H21" s="388">
        <v>0.40367314848340685</v>
      </c>
      <c r="I21" s="388">
        <v>0.38302482906299062</v>
      </c>
      <c r="J21" s="388">
        <v>0.38471072403315987</v>
      </c>
      <c r="K21" s="388">
        <v>0.36941029753229809</v>
      </c>
      <c r="L21" s="388">
        <v>0.35527208358857132</v>
      </c>
      <c r="M21" s="388">
        <v>0.33812217875398481</v>
      </c>
      <c r="N21" s="388">
        <v>0.32727323550156429</v>
      </c>
      <c r="O21" s="388">
        <v>0.32091773760584003</v>
      </c>
      <c r="P21" s="388">
        <v>0.30616830388220817</v>
      </c>
      <c r="Q21" s="388">
        <v>0.29284145251410537</v>
      </c>
      <c r="R21" s="388">
        <v>0.28305369423105725</v>
      </c>
      <c r="S21" s="388">
        <v>0.26189477970703218</v>
      </c>
      <c r="T21" s="388">
        <v>0.25184355727050595</v>
      </c>
      <c r="U21" s="388">
        <v>0.24723640239290393</v>
      </c>
      <c r="V21" s="388">
        <v>0.23821745369574296</v>
      </c>
      <c r="W21" s="72"/>
      <c r="X21" s="175"/>
    </row>
    <row r="22" spans="1:25" x14ac:dyDescent="0.2">
      <c r="A22" s="387" t="s">
        <v>522</v>
      </c>
      <c r="B22" s="388">
        <v>6.7857385344553975E-2</v>
      </c>
      <c r="C22" s="388">
        <v>6.6095537735407717E-2</v>
      </c>
      <c r="D22" s="388">
        <v>6.5128834339718125E-2</v>
      </c>
      <c r="E22" s="388">
        <v>6.4057197970581126E-2</v>
      </c>
      <c r="F22" s="388">
        <v>6.034377542639463E-2</v>
      </c>
      <c r="G22" s="388">
        <v>7.9410415346204924E-2</v>
      </c>
      <c r="H22" s="388">
        <v>9.7794813601621497E-2</v>
      </c>
      <c r="I22" s="388">
        <v>0.1033744418640599</v>
      </c>
      <c r="J22" s="388">
        <v>9.9043267981993213E-2</v>
      </c>
      <c r="K22" s="388">
        <v>9.1145082761230553E-2</v>
      </c>
      <c r="L22" s="388">
        <v>9.0953496758997734E-2</v>
      </c>
      <c r="M22" s="388">
        <v>8.8822769746103897E-2</v>
      </c>
      <c r="N22" s="388">
        <v>8.5488322289759555E-2</v>
      </c>
      <c r="O22" s="388">
        <v>8.0842573699490466E-2</v>
      </c>
      <c r="P22" s="388">
        <v>7.2758223817517675E-2</v>
      </c>
      <c r="Q22" s="388">
        <v>6.7655850775817053E-2</v>
      </c>
      <c r="R22" s="388">
        <v>6.3852948551527899E-2</v>
      </c>
      <c r="S22" s="388">
        <v>6.2600482345591763E-2</v>
      </c>
      <c r="T22" s="388">
        <v>5.841051724966604E-2</v>
      </c>
      <c r="U22" s="388">
        <v>5.2474804574130236E-2</v>
      </c>
      <c r="V22" s="388">
        <v>4.6246787149899479E-2</v>
      </c>
      <c r="W22" s="72"/>
      <c r="X22" s="175"/>
    </row>
    <row r="23" spans="1:25" x14ac:dyDescent="0.2">
      <c r="A23" s="389" t="s">
        <v>523</v>
      </c>
      <c r="B23" s="390">
        <v>1.9842349175444141E-2</v>
      </c>
      <c r="C23" s="390">
        <v>1.8450268313112979E-2</v>
      </c>
      <c r="D23" s="390">
        <v>1.7587566765094993E-2</v>
      </c>
      <c r="E23" s="390">
        <v>1.6641726918727846E-2</v>
      </c>
      <c r="F23" s="390">
        <v>1.5284008516843072E-2</v>
      </c>
      <c r="G23" s="390">
        <v>1.2154625591544005E-2</v>
      </c>
      <c r="H23" s="390">
        <v>9.501235334658369E-3</v>
      </c>
      <c r="I23" s="390">
        <v>8.7596554896127235E-3</v>
      </c>
      <c r="J23" s="390">
        <v>8.6569375345509122E-3</v>
      </c>
      <c r="K23" s="390">
        <v>8.6765162838139259E-3</v>
      </c>
      <c r="L23" s="390">
        <v>8.7110127652364113E-3</v>
      </c>
      <c r="M23" s="390">
        <v>8.7261658884431742E-3</v>
      </c>
      <c r="N23" s="390">
        <v>8.8177701273821959E-3</v>
      </c>
      <c r="O23" s="390">
        <v>8.9380471268577528E-3</v>
      </c>
      <c r="P23" s="390">
        <v>8.8239853879265341E-3</v>
      </c>
      <c r="Q23" s="390">
        <v>1.0086461892712513E-2</v>
      </c>
      <c r="R23" s="390">
        <v>1.0031943929899026E-2</v>
      </c>
      <c r="S23" s="390">
        <v>1.0745646078277963E-2</v>
      </c>
      <c r="T23" s="390">
        <v>1.0901496780481912E-2</v>
      </c>
      <c r="U23" s="390">
        <v>1.0588788646539055E-2</v>
      </c>
      <c r="V23" s="390">
        <v>1.0436992165062785E-2</v>
      </c>
      <c r="W23" s="72"/>
      <c r="X23" s="175"/>
    </row>
    <row r="24" spans="1:25" x14ac:dyDescent="0.2">
      <c r="A24" s="537" t="s">
        <v>646</v>
      </c>
      <c r="B24" s="545"/>
      <c r="C24" s="545"/>
      <c r="D24" s="545"/>
      <c r="E24" s="545"/>
      <c r="F24" s="545"/>
      <c r="G24" s="545"/>
      <c r="H24" s="545"/>
      <c r="I24" s="545"/>
      <c r="J24" s="545"/>
      <c r="K24" s="545"/>
      <c r="L24" s="545"/>
      <c r="M24" s="545"/>
      <c r="N24" s="545"/>
      <c r="O24" s="545"/>
      <c r="P24" s="545"/>
      <c r="Q24" s="387"/>
      <c r="R24" s="387"/>
      <c r="S24" s="387"/>
      <c r="T24" s="387"/>
      <c r="U24" s="387"/>
      <c r="V24" s="387"/>
      <c r="X24" s="175"/>
    </row>
    <row r="25" spans="1:25" x14ac:dyDescent="0.2">
      <c r="A25" s="800" t="s">
        <v>848</v>
      </c>
      <c r="B25" s="545"/>
      <c r="C25" s="545"/>
      <c r="D25" s="545"/>
      <c r="E25" s="545"/>
      <c r="F25" s="545"/>
      <c r="G25" s="545"/>
      <c r="H25" s="545"/>
      <c r="I25" s="545"/>
      <c r="J25" s="545"/>
      <c r="K25" s="545"/>
      <c r="L25" s="545"/>
      <c r="M25" s="545"/>
      <c r="N25" s="545"/>
      <c r="O25" s="545"/>
      <c r="P25" s="545"/>
      <c r="Q25" s="545"/>
      <c r="R25" s="545"/>
      <c r="S25" s="545"/>
      <c r="T25" s="545"/>
      <c r="U25" s="545"/>
      <c r="V25" s="545"/>
      <c r="W25" s="72"/>
      <c r="X25" s="72"/>
    </row>
    <row r="26" spans="1:25" x14ac:dyDescent="0.2">
      <c r="A26" s="414" t="s">
        <v>81</v>
      </c>
      <c r="B26" s="387"/>
      <c r="C26" s="387"/>
      <c r="D26" s="387"/>
      <c r="E26" s="387"/>
      <c r="F26" s="387"/>
      <c r="G26" s="387"/>
      <c r="H26" s="387"/>
      <c r="I26" s="387"/>
      <c r="J26" s="387"/>
      <c r="K26" s="387"/>
      <c r="L26" s="387"/>
      <c r="M26" s="387"/>
      <c r="N26" s="387"/>
      <c r="O26" s="393"/>
      <c r="P26" s="393"/>
      <c r="Q26" s="387"/>
      <c r="R26" s="387"/>
      <c r="S26" s="387"/>
      <c r="T26" s="387"/>
      <c r="U26" s="387"/>
      <c r="V26" s="387"/>
    </row>
    <row r="27" spans="1:25" x14ac:dyDescent="0.2">
      <c r="B27" s="173"/>
      <c r="C27" s="173"/>
      <c r="D27" s="173"/>
      <c r="E27" s="173"/>
      <c r="F27" s="173"/>
      <c r="G27" s="173"/>
      <c r="H27" s="173"/>
      <c r="I27" s="173"/>
      <c r="J27" s="173"/>
      <c r="K27" s="173"/>
      <c r="L27" s="173"/>
      <c r="M27" s="173"/>
      <c r="N27" s="173"/>
      <c r="O27" s="173"/>
      <c r="P27" s="173"/>
      <c r="Q27" s="173"/>
    </row>
    <row r="28" spans="1:25" x14ac:dyDescent="0.2">
      <c r="B28" s="757"/>
      <c r="C28" s="757"/>
      <c r="D28" s="757"/>
      <c r="E28" s="757"/>
      <c r="F28" s="757"/>
      <c r="G28" s="757"/>
      <c r="H28" s="757"/>
      <c r="I28" s="757"/>
      <c r="J28" s="757"/>
      <c r="K28" s="757"/>
      <c r="L28" s="757"/>
      <c r="M28" s="757"/>
      <c r="N28" s="757"/>
      <c r="O28" s="757"/>
      <c r="P28" s="757"/>
      <c r="Q28" s="757"/>
      <c r="R28" s="757"/>
      <c r="S28" s="757"/>
      <c r="T28" s="757"/>
      <c r="U28" s="757"/>
      <c r="V28" s="757"/>
    </row>
    <row r="29" spans="1:25" x14ac:dyDescent="0.2">
      <c r="B29" s="173"/>
      <c r="C29" s="173"/>
      <c r="D29" s="173"/>
      <c r="E29" s="173"/>
      <c r="F29" s="173"/>
      <c r="G29" s="173"/>
      <c r="H29" s="173"/>
      <c r="I29" s="173"/>
      <c r="J29" s="173"/>
      <c r="K29" s="173"/>
      <c r="L29" s="173"/>
      <c r="M29" s="173"/>
      <c r="N29" s="173"/>
      <c r="O29" s="173"/>
      <c r="P29" s="173"/>
      <c r="Q29" s="173"/>
      <c r="R29" s="173"/>
      <c r="S29" s="173"/>
      <c r="T29" s="173"/>
      <c r="U29" s="173"/>
      <c r="V29" s="173"/>
    </row>
    <row r="30" spans="1:25" x14ac:dyDescent="0.2">
      <c r="B30" s="173"/>
      <c r="C30" s="173"/>
      <c r="D30" s="173"/>
      <c r="E30" s="173"/>
      <c r="F30" s="173"/>
      <c r="G30" s="173"/>
      <c r="H30" s="173"/>
      <c r="I30" s="173"/>
      <c r="J30" s="173"/>
      <c r="K30" s="173"/>
      <c r="L30" s="173"/>
      <c r="M30" s="173"/>
      <c r="N30" s="173"/>
      <c r="O30" s="173"/>
      <c r="P30" s="173"/>
      <c r="Q30" s="173"/>
      <c r="R30" s="173"/>
      <c r="S30" s="173"/>
      <c r="T30" s="173"/>
      <c r="U30" s="173"/>
      <c r="V30" s="173"/>
    </row>
    <row r="31" spans="1:25" x14ac:dyDescent="0.2">
      <c r="B31" s="173"/>
      <c r="C31" s="173"/>
      <c r="D31" s="173"/>
      <c r="E31" s="173"/>
      <c r="F31" s="173"/>
      <c r="G31" s="173"/>
      <c r="H31" s="173"/>
      <c r="I31" s="173"/>
      <c r="J31" s="173"/>
      <c r="K31" s="173"/>
      <c r="L31" s="173"/>
      <c r="M31" s="173"/>
      <c r="N31" s="173"/>
      <c r="O31" s="173"/>
      <c r="P31" s="173"/>
      <c r="Q31" s="173"/>
      <c r="R31" s="173"/>
      <c r="S31" s="173"/>
      <c r="T31" s="173"/>
      <c r="U31" s="173"/>
      <c r="V31" s="173"/>
    </row>
    <row r="32" spans="1:25" x14ac:dyDescent="0.2">
      <c r="B32" s="173"/>
      <c r="C32" s="173"/>
      <c r="D32" s="173"/>
      <c r="E32" s="173"/>
      <c r="F32" s="173"/>
      <c r="G32" s="173"/>
      <c r="H32" s="173"/>
      <c r="I32" s="173"/>
      <c r="J32" s="173"/>
      <c r="K32" s="173"/>
      <c r="L32" s="173"/>
      <c r="M32" s="173"/>
      <c r="N32" s="173"/>
      <c r="O32" s="173"/>
      <c r="P32" s="173"/>
      <c r="Q32" s="173"/>
      <c r="R32" s="173"/>
      <c r="S32" s="173"/>
      <c r="T32" s="173"/>
      <c r="U32" s="173"/>
      <c r="V32" s="173"/>
    </row>
    <row r="33" spans="1:17" x14ac:dyDescent="0.2">
      <c r="B33" s="173"/>
      <c r="C33" s="173"/>
      <c r="D33" s="173"/>
      <c r="E33" s="173"/>
      <c r="F33" s="173"/>
      <c r="G33" s="173"/>
      <c r="H33" s="173"/>
      <c r="I33" s="173"/>
      <c r="J33" s="173"/>
      <c r="K33" s="173"/>
      <c r="L33" s="173"/>
      <c r="M33" s="173"/>
      <c r="N33" s="173"/>
      <c r="O33" s="173"/>
      <c r="P33" s="173"/>
      <c r="Q33" s="173"/>
    </row>
    <row r="34" spans="1:17" x14ac:dyDescent="0.2">
      <c r="A34" s="179"/>
      <c r="B34" s="180"/>
      <c r="C34" s="180"/>
      <c r="D34" s="180"/>
      <c r="E34" s="180"/>
      <c r="F34" s="180"/>
      <c r="G34" s="180"/>
      <c r="H34" s="180"/>
      <c r="I34" s="180"/>
      <c r="J34" s="180"/>
      <c r="K34" s="180"/>
      <c r="L34" s="180"/>
      <c r="M34" s="180"/>
      <c r="N34" s="180"/>
      <c r="O34" s="180"/>
      <c r="P34" s="180"/>
      <c r="Q34" s="180"/>
    </row>
    <row r="35" spans="1:17" x14ac:dyDescent="0.2">
      <c r="B35" s="209"/>
      <c r="C35" s="209"/>
      <c r="D35" s="209"/>
      <c r="E35" s="209"/>
      <c r="F35" s="209"/>
      <c r="G35" s="209"/>
      <c r="H35" s="209"/>
      <c r="I35" s="209"/>
      <c r="J35" s="209"/>
      <c r="K35" s="209"/>
      <c r="L35" s="210"/>
      <c r="M35" s="210"/>
      <c r="N35" s="210"/>
      <c r="O35" s="209"/>
      <c r="P35" s="209"/>
    </row>
    <row r="36" spans="1:17" x14ac:dyDescent="0.2">
      <c r="A36" s="140"/>
      <c r="L36" s="202"/>
    </row>
    <row r="37" spans="1:17" x14ac:dyDescent="0.2">
      <c r="B37" s="72"/>
      <c r="C37" s="72"/>
      <c r="D37" s="72"/>
      <c r="E37" s="72"/>
      <c r="F37" s="72"/>
      <c r="G37" s="72"/>
      <c r="H37" s="72"/>
      <c r="I37" s="72"/>
      <c r="J37" s="72"/>
      <c r="K37" s="72"/>
      <c r="L37" s="72"/>
      <c r="M37" s="72"/>
      <c r="N37" s="72"/>
      <c r="O37" s="72"/>
      <c r="P37" s="72"/>
      <c r="Q37" s="72"/>
    </row>
    <row r="38" spans="1:17" x14ac:dyDescent="0.2">
      <c r="B38" s="72"/>
      <c r="C38" s="72"/>
      <c r="D38" s="72"/>
      <c r="E38" s="72"/>
      <c r="F38" s="72"/>
      <c r="G38" s="72"/>
      <c r="H38" s="72"/>
      <c r="I38" s="72"/>
      <c r="J38" s="72"/>
      <c r="K38" s="72"/>
      <c r="L38" s="72"/>
      <c r="M38" s="72"/>
      <c r="N38" s="72"/>
      <c r="O38" s="72"/>
      <c r="P38" s="72"/>
      <c r="Q38" s="72"/>
    </row>
    <row r="39" spans="1:17" x14ac:dyDescent="0.2">
      <c r="B39" s="72"/>
      <c r="C39" s="72"/>
      <c r="D39" s="72"/>
      <c r="E39" s="72"/>
      <c r="F39" s="72"/>
      <c r="G39" s="72"/>
      <c r="H39" s="72"/>
      <c r="I39" s="72"/>
      <c r="J39" s="72"/>
      <c r="K39" s="72"/>
      <c r="L39" s="72"/>
      <c r="M39" s="72"/>
      <c r="N39" s="72"/>
      <c r="O39" s="72"/>
      <c r="P39" s="72"/>
      <c r="Q39" s="72"/>
    </row>
    <row r="40" spans="1:17" x14ac:dyDescent="0.2">
      <c r="B40" s="72"/>
      <c r="C40" s="72"/>
      <c r="D40" s="72"/>
      <c r="E40" s="72"/>
      <c r="F40" s="72"/>
      <c r="G40" s="72"/>
      <c r="H40" s="72"/>
      <c r="I40" s="72"/>
      <c r="J40" s="72"/>
      <c r="K40" s="72"/>
      <c r="L40" s="72"/>
      <c r="M40" s="72"/>
      <c r="N40" s="72"/>
      <c r="O40" s="72"/>
      <c r="P40" s="72"/>
      <c r="Q40" s="72"/>
    </row>
    <row r="41" spans="1:17" x14ac:dyDescent="0.2">
      <c r="B41" s="72"/>
      <c r="C41" s="72"/>
      <c r="D41" s="72"/>
      <c r="E41" s="72"/>
      <c r="F41" s="72"/>
      <c r="G41" s="72"/>
      <c r="H41" s="72"/>
      <c r="I41" s="72"/>
      <c r="J41" s="72"/>
      <c r="K41" s="72"/>
      <c r="L41" s="72"/>
      <c r="M41" s="72"/>
      <c r="N41" s="72"/>
      <c r="O41" s="72"/>
      <c r="P41" s="72"/>
      <c r="Q41" s="72"/>
    </row>
    <row r="42" spans="1:17" x14ac:dyDescent="0.2">
      <c r="B42" s="72"/>
      <c r="C42" s="72"/>
      <c r="D42" s="72"/>
      <c r="E42" s="72"/>
      <c r="F42" s="72"/>
      <c r="G42" s="72"/>
      <c r="H42" s="72"/>
      <c r="I42" s="72"/>
      <c r="J42" s="72"/>
      <c r="K42" s="72"/>
      <c r="L42" s="72"/>
      <c r="M42" s="72"/>
      <c r="N42" s="72"/>
      <c r="O42" s="72"/>
      <c r="P42" s="72"/>
      <c r="Q42" s="72"/>
    </row>
    <row r="43" spans="1:17" x14ac:dyDescent="0.2">
      <c r="B43" s="72"/>
      <c r="C43" s="72"/>
      <c r="D43" s="72"/>
      <c r="E43" s="72"/>
      <c r="F43" s="72"/>
      <c r="G43" s="72"/>
      <c r="H43" s="72"/>
      <c r="I43" s="72"/>
      <c r="J43" s="72"/>
      <c r="K43" s="72"/>
      <c r="L43" s="72"/>
      <c r="M43" s="72"/>
      <c r="N43" s="72"/>
      <c r="O43" s="72"/>
      <c r="P43" s="72"/>
      <c r="Q43" s="72"/>
    </row>
    <row r="45" spans="1:17" x14ac:dyDescent="0.2">
      <c r="B45" s="202"/>
      <c r="C45" s="202"/>
      <c r="D45" s="202"/>
      <c r="E45" s="202"/>
      <c r="F45" s="202"/>
      <c r="G45" s="202"/>
      <c r="H45" s="202"/>
      <c r="I45" s="202"/>
      <c r="J45" s="202"/>
      <c r="K45" s="202"/>
      <c r="L45" s="202"/>
      <c r="M45" s="202"/>
      <c r="N45" s="202"/>
      <c r="O45" s="202"/>
      <c r="P45" s="202"/>
      <c r="Q45" s="202"/>
    </row>
    <row r="46" spans="1:17" x14ac:dyDescent="0.2">
      <c r="B46" s="173"/>
      <c r="C46" s="173"/>
      <c r="D46" s="173"/>
      <c r="E46" s="173"/>
      <c r="F46" s="173"/>
      <c r="G46" s="173"/>
      <c r="H46" s="173"/>
      <c r="I46" s="173"/>
      <c r="J46" s="173"/>
      <c r="K46" s="173"/>
      <c r="L46" s="173"/>
      <c r="M46" s="173"/>
      <c r="N46" s="173"/>
      <c r="O46" s="173"/>
      <c r="P46" s="173"/>
      <c r="Q46" s="173"/>
    </row>
    <row r="47" spans="1:17" x14ac:dyDescent="0.2">
      <c r="B47" s="173"/>
      <c r="C47" s="173"/>
      <c r="D47" s="173"/>
      <c r="E47" s="173"/>
      <c r="F47" s="173"/>
      <c r="G47" s="173"/>
      <c r="H47" s="173"/>
      <c r="I47" s="173"/>
      <c r="J47" s="173"/>
      <c r="K47" s="173"/>
      <c r="L47" s="173"/>
      <c r="M47" s="173"/>
      <c r="N47" s="173"/>
      <c r="O47" s="173"/>
      <c r="P47" s="173"/>
      <c r="Q47" s="173"/>
    </row>
    <row r="48" spans="1:17" x14ac:dyDescent="0.2">
      <c r="B48" s="173"/>
      <c r="C48" s="173"/>
      <c r="D48" s="173"/>
      <c r="E48" s="173"/>
      <c r="F48" s="173"/>
      <c r="G48" s="173"/>
      <c r="H48" s="173"/>
      <c r="I48" s="173"/>
      <c r="J48" s="173"/>
      <c r="K48" s="173"/>
      <c r="L48" s="173"/>
      <c r="M48" s="173"/>
      <c r="N48" s="173"/>
      <c r="O48" s="173"/>
      <c r="P48" s="173"/>
      <c r="Q48" s="173"/>
    </row>
    <row r="49" spans="1:17" x14ac:dyDescent="0.2">
      <c r="B49" s="173"/>
      <c r="C49" s="173"/>
      <c r="D49" s="173"/>
      <c r="E49" s="173"/>
      <c r="F49" s="173"/>
      <c r="G49" s="173"/>
      <c r="H49" s="173"/>
      <c r="I49" s="173"/>
      <c r="J49" s="173"/>
      <c r="K49" s="173"/>
      <c r="L49" s="173"/>
      <c r="M49" s="173"/>
      <c r="N49" s="173"/>
      <c r="O49" s="173"/>
      <c r="P49" s="173"/>
    </row>
    <row r="50" spans="1:17" x14ac:dyDescent="0.2">
      <c r="B50" s="202"/>
      <c r="C50" s="202"/>
      <c r="D50" s="202"/>
      <c r="E50" s="202"/>
      <c r="F50" s="202"/>
      <c r="G50" s="202"/>
      <c r="H50" s="202"/>
      <c r="I50" s="202"/>
      <c r="J50" s="202"/>
      <c r="K50" s="202"/>
      <c r="L50" s="202"/>
      <c r="M50" s="202"/>
      <c r="N50" s="202"/>
      <c r="O50" s="202"/>
      <c r="P50" s="202"/>
      <c r="Q50" s="202"/>
    </row>
    <row r="51" spans="1:17" x14ac:dyDescent="0.2">
      <c r="B51" s="211"/>
      <c r="C51" s="211"/>
      <c r="D51" s="211"/>
      <c r="E51" s="211"/>
      <c r="F51" s="211"/>
      <c r="G51" s="211"/>
      <c r="H51" s="211"/>
      <c r="I51" s="211"/>
      <c r="J51" s="211"/>
      <c r="K51" s="211"/>
      <c r="L51" s="211"/>
      <c r="M51" s="211"/>
      <c r="N51" s="211"/>
      <c r="O51" s="211"/>
      <c r="P51" s="211"/>
      <c r="Q51" s="211"/>
    </row>
    <row r="52" spans="1:17" x14ac:dyDescent="0.2">
      <c r="A52" s="79"/>
      <c r="G52" s="79"/>
      <c r="L52" s="182"/>
    </row>
  </sheetData>
  <mergeCells count="1">
    <mergeCell ref="A1:V1"/>
  </mergeCells>
  <pageMargins left="0.7" right="0.7" top="0.75" bottom="0.75" header="0.3" footer="0.3"/>
  <pageSetup orientation="portrait" horizontalDpi="4294967292" verticalDpi="4294967292"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100C2-05F5-4C09-9528-1398D12EFFB3}">
  <sheetPr>
    <tabColor theme="5" tint="0.39997558519241921"/>
  </sheetPr>
  <dimension ref="A1:Z47"/>
  <sheetViews>
    <sheetView workbookViewId="0">
      <selection activeCell="K27" sqref="K27"/>
    </sheetView>
  </sheetViews>
  <sheetFormatPr defaultColWidth="8.85546875" defaultRowHeight="12.75" x14ac:dyDescent="0.2"/>
  <cols>
    <col min="1" max="1" width="33.5703125" style="68" customWidth="1"/>
    <col min="2" max="15" width="8.85546875" style="68"/>
    <col min="16" max="16" width="10.85546875" style="68" customWidth="1"/>
    <col min="17" max="16384" width="8.85546875" style="68"/>
  </cols>
  <sheetData>
    <row r="1" spans="1:26" ht="27" customHeight="1" x14ac:dyDescent="0.2">
      <c r="A1" s="875" t="s">
        <v>524</v>
      </c>
      <c r="B1" s="875"/>
      <c r="C1" s="875"/>
      <c r="D1" s="875"/>
      <c r="E1" s="875"/>
      <c r="F1" s="875"/>
      <c r="G1" s="875"/>
      <c r="H1" s="875"/>
      <c r="I1" s="875"/>
      <c r="J1" s="875"/>
      <c r="K1" s="875"/>
      <c r="L1" s="875"/>
      <c r="M1" s="875"/>
      <c r="N1" s="875"/>
      <c r="O1" s="875"/>
      <c r="P1" s="875"/>
      <c r="Q1" s="875"/>
      <c r="R1" s="875"/>
      <c r="S1" s="875"/>
      <c r="T1" s="875"/>
      <c r="U1" s="875"/>
      <c r="V1" s="875"/>
      <c r="W1" s="28" t="s">
        <v>101</v>
      </c>
    </row>
    <row r="2" spans="1:26" ht="27.75" customHeight="1" x14ac:dyDescent="0.2">
      <c r="A2" s="134"/>
      <c r="B2" s="343" t="s">
        <v>33</v>
      </c>
      <c r="C2" s="343" t="s">
        <v>34</v>
      </c>
      <c r="D2" s="343" t="s">
        <v>35</v>
      </c>
      <c r="E2" s="343" t="s">
        <v>36</v>
      </c>
      <c r="F2" s="343" t="s">
        <v>37</v>
      </c>
      <c r="G2" s="343" t="s">
        <v>38</v>
      </c>
      <c r="H2" s="343" t="s">
        <v>39</v>
      </c>
      <c r="I2" s="343" t="s">
        <v>40</v>
      </c>
      <c r="J2" s="343" t="s">
        <v>41</v>
      </c>
      <c r="K2" s="343" t="s">
        <v>42</v>
      </c>
      <c r="L2" s="343" t="s">
        <v>43</v>
      </c>
      <c r="M2" s="343" t="s">
        <v>44</v>
      </c>
      <c r="N2" s="344" t="s">
        <v>83</v>
      </c>
      <c r="O2" s="344" t="s">
        <v>185</v>
      </c>
      <c r="P2" s="343" t="s">
        <v>47</v>
      </c>
      <c r="Q2" s="343" t="s">
        <v>186</v>
      </c>
      <c r="R2" s="343" t="s">
        <v>103</v>
      </c>
      <c r="S2" s="344" t="s">
        <v>50</v>
      </c>
      <c r="T2" s="344" t="s">
        <v>51</v>
      </c>
      <c r="U2" s="344" t="s">
        <v>52</v>
      </c>
      <c r="V2" s="758" t="s">
        <v>87</v>
      </c>
      <c r="W2" s="28" t="s">
        <v>645</v>
      </c>
      <c r="X2" s="213"/>
    </row>
    <row r="3" spans="1:26" x14ac:dyDescent="0.2">
      <c r="A3" s="387" t="s">
        <v>520</v>
      </c>
      <c r="B3" s="539">
        <v>0.33471011816906321</v>
      </c>
      <c r="C3" s="539">
        <v>0.35144485144235033</v>
      </c>
      <c r="D3" s="539">
        <v>0.36241603330770078</v>
      </c>
      <c r="E3" s="539">
        <v>0.36679624722638876</v>
      </c>
      <c r="F3" s="539">
        <v>0.37108206886117601</v>
      </c>
      <c r="G3" s="539">
        <v>0.45445806987352455</v>
      </c>
      <c r="H3" s="539">
        <v>1.0743867715699447</v>
      </c>
      <c r="I3" s="539">
        <v>1.4018261439682034</v>
      </c>
      <c r="J3" s="539">
        <v>1.4437043145441273</v>
      </c>
      <c r="K3" s="539">
        <v>1.8073998369624562</v>
      </c>
      <c r="L3" s="539">
        <v>1.9994361677372094</v>
      </c>
      <c r="M3" s="539">
        <v>2.1912808441952456</v>
      </c>
      <c r="N3" s="539">
        <v>2.4065873802528035</v>
      </c>
      <c r="O3" s="539">
        <v>2.4777385032710479</v>
      </c>
      <c r="P3" s="539">
        <v>2.5505927769868095</v>
      </c>
      <c r="Q3" s="539">
        <v>2.7459791318519233</v>
      </c>
      <c r="R3" s="539">
        <v>2.780032846518472</v>
      </c>
      <c r="S3" s="539">
        <v>2.5213383042133573</v>
      </c>
      <c r="T3" s="539">
        <v>2.2073675215121025</v>
      </c>
      <c r="U3" s="539">
        <v>2.236125555623532</v>
      </c>
      <c r="V3" s="539">
        <v>2.4402604725813424</v>
      </c>
      <c r="W3" s="173"/>
      <c r="X3" s="72"/>
      <c r="Y3" s="174"/>
      <c r="Z3" s="72"/>
    </row>
    <row r="4" spans="1:26" x14ac:dyDescent="0.2">
      <c r="A4" s="387" t="s">
        <v>510</v>
      </c>
      <c r="B4" s="539">
        <v>0.25528796520775726</v>
      </c>
      <c r="C4" s="539">
        <v>0.27325326836568076</v>
      </c>
      <c r="D4" s="539">
        <v>0.27848158585053334</v>
      </c>
      <c r="E4" s="539">
        <v>0.29274601223125002</v>
      </c>
      <c r="F4" s="539">
        <v>0.22603196560385513</v>
      </c>
      <c r="G4" s="539">
        <v>0.14836265250116518</v>
      </c>
      <c r="H4" s="539">
        <v>0.17412587491047102</v>
      </c>
      <c r="I4" s="539">
        <v>0.17146925690177867</v>
      </c>
      <c r="J4" s="539">
        <v>0.19825492830765704</v>
      </c>
      <c r="K4" s="539">
        <v>0.23834622245657855</v>
      </c>
      <c r="L4" s="539">
        <v>0.28421781867895823</v>
      </c>
      <c r="M4" s="539">
        <v>0.33804642812158375</v>
      </c>
      <c r="N4" s="539">
        <v>0.24227972052153549</v>
      </c>
      <c r="O4" s="539">
        <v>0.24484100008527551</v>
      </c>
      <c r="P4" s="539">
        <v>0.2715601801537138</v>
      </c>
      <c r="Q4" s="539">
        <v>0.27775922944707782</v>
      </c>
      <c r="R4" s="539">
        <v>0.29376608952320704</v>
      </c>
      <c r="S4" s="539">
        <v>0.29979295413427398</v>
      </c>
      <c r="T4" s="539">
        <v>0.30230716466835289</v>
      </c>
      <c r="U4" s="539">
        <v>0.30930394897737029</v>
      </c>
      <c r="V4" s="539">
        <v>0.31385669606033756</v>
      </c>
      <c r="W4" s="173"/>
      <c r="X4" s="72"/>
      <c r="Y4" s="174"/>
      <c r="Z4" s="72"/>
    </row>
    <row r="5" spans="1:26" x14ac:dyDescent="0.2">
      <c r="A5" s="387" t="s">
        <v>511</v>
      </c>
      <c r="B5" s="539">
        <v>7.2670722783093638</v>
      </c>
      <c r="C5" s="539">
        <v>7.7622092925760597</v>
      </c>
      <c r="D5" s="539">
        <v>8.3152145471146905</v>
      </c>
      <c r="E5" s="539">
        <v>8.9055319471665602</v>
      </c>
      <c r="F5" s="539">
        <v>9.5043218630721604</v>
      </c>
      <c r="G5" s="539">
        <v>10.018047070871479</v>
      </c>
      <c r="H5" s="539">
        <v>10.966083538493644</v>
      </c>
      <c r="I5" s="539">
        <v>11.628014276381769</v>
      </c>
      <c r="J5" s="539">
        <v>12.075502927064965</v>
      </c>
      <c r="K5" s="539">
        <v>12.475984949964749</v>
      </c>
      <c r="L5" s="539">
        <v>12.724863047269105</v>
      </c>
      <c r="M5" s="539">
        <v>12.992827627853767</v>
      </c>
      <c r="N5" s="539">
        <v>13.28138187293734</v>
      </c>
      <c r="O5" s="539">
        <v>14.241883070976273</v>
      </c>
      <c r="P5" s="539">
        <v>15.251405875134939</v>
      </c>
      <c r="Q5" s="539">
        <v>16.126911227353464</v>
      </c>
      <c r="R5" s="539">
        <v>17.074887267589439</v>
      </c>
      <c r="S5" s="539">
        <v>17.275914205672876</v>
      </c>
      <c r="T5" s="539">
        <v>17.534326500308676</v>
      </c>
      <c r="U5" s="539">
        <v>16.941844114577545</v>
      </c>
      <c r="V5" s="539">
        <v>17.225829918449822</v>
      </c>
      <c r="W5" s="173"/>
      <c r="X5" s="72"/>
      <c r="Y5" s="72"/>
      <c r="Z5" s="72"/>
    </row>
    <row r="6" spans="1:26" x14ac:dyDescent="0.2">
      <c r="A6" s="387" t="s">
        <v>512</v>
      </c>
      <c r="B6" s="539">
        <v>3.6953678688251119</v>
      </c>
      <c r="C6" s="539">
        <v>4.3036332404259117</v>
      </c>
      <c r="D6" s="539">
        <v>4.9506255300951958</v>
      </c>
      <c r="E6" s="539">
        <v>5.677911863533132</v>
      </c>
      <c r="F6" s="539">
        <v>6.4869492034905933</v>
      </c>
      <c r="G6" s="539">
        <v>6.4865075253340665</v>
      </c>
      <c r="H6" s="539">
        <v>6.259734082316454</v>
      </c>
      <c r="I6" s="539">
        <v>6.3113202017331709</v>
      </c>
      <c r="J6" s="539">
        <v>6.2108360616999851</v>
      </c>
      <c r="K6" s="539">
        <v>5.904679604006895</v>
      </c>
      <c r="L6" s="539">
        <v>5.6229250713292886</v>
      </c>
      <c r="M6" s="539">
        <v>5.319781995664016</v>
      </c>
      <c r="N6" s="539">
        <v>5.0740519138843414</v>
      </c>
      <c r="O6" s="539">
        <v>5.3250163539446493</v>
      </c>
      <c r="P6" s="539">
        <v>5.629310374766721</v>
      </c>
      <c r="Q6" s="539">
        <v>5.8541171303247994</v>
      </c>
      <c r="R6" s="539">
        <v>6.0070243691548448</v>
      </c>
      <c r="S6" s="539">
        <v>5.6883275189602669</v>
      </c>
      <c r="T6" s="539">
        <v>5.4774761395784495</v>
      </c>
      <c r="U6" s="539">
        <v>5.2634385118677622</v>
      </c>
      <c r="V6" s="539">
        <v>5.2071209647901178</v>
      </c>
      <c r="W6" s="173"/>
      <c r="X6" s="72"/>
      <c r="Y6" s="174"/>
      <c r="Z6" s="72"/>
    </row>
    <row r="7" spans="1:26" ht="15" customHeight="1" x14ac:dyDescent="0.2">
      <c r="A7" s="387" t="s">
        <v>63</v>
      </c>
      <c r="B7" s="539">
        <v>26.13233018337937</v>
      </c>
      <c r="C7" s="539">
        <v>28.245304784612991</v>
      </c>
      <c r="D7" s="539">
        <v>28.962807472058987</v>
      </c>
      <c r="E7" s="539">
        <v>32.248406141110827</v>
      </c>
      <c r="F7" s="539">
        <v>36.480682870603033</v>
      </c>
      <c r="G7" s="539">
        <v>40.356016980048402</v>
      </c>
      <c r="H7" s="539">
        <v>45.962102696063894</v>
      </c>
      <c r="I7" s="539">
        <v>49.328115494094966</v>
      </c>
      <c r="J7" s="539">
        <v>48.415748272921093</v>
      </c>
      <c r="K7" s="539">
        <v>46.175044736679659</v>
      </c>
      <c r="L7" s="539">
        <v>46.66630724220888</v>
      </c>
      <c r="M7" s="539">
        <v>45.299145718067528</v>
      </c>
      <c r="N7" s="539">
        <v>45.910913751905618</v>
      </c>
      <c r="O7" s="539">
        <v>46.810317578866801</v>
      </c>
      <c r="P7" s="539">
        <v>46.686295928562792</v>
      </c>
      <c r="Q7" s="539">
        <v>46.073866923745811</v>
      </c>
      <c r="R7" s="539">
        <v>45.904872272809747</v>
      </c>
      <c r="S7" s="539">
        <v>46.306600539250248</v>
      </c>
      <c r="T7" s="539">
        <v>44.304283174892284</v>
      </c>
      <c r="U7" s="539">
        <v>40.952565042368512</v>
      </c>
      <c r="V7" s="539">
        <v>40.395886811845251</v>
      </c>
      <c r="W7" s="173"/>
      <c r="X7" s="72"/>
      <c r="Y7" s="174"/>
      <c r="Z7" s="72"/>
    </row>
    <row r="8" spans="1:26" x14ac:dyDescent="0.2">
      <c r="A8" s="387" t="s">
        <v>522</v>
      </c>
      <c r="B8" s="539">
        <v>1.5284372069105474</v>
      </c>
      <c r="C8" s="539">
        <v>1.6510248301114721</v>
      </c>
      <c r="D8" s="539">
        <v>1.7377666846166355</v>
      </c>
      <c r="E8" s="539">
        <v>1.8183735543219373</v>
      </c>
      <c r="F8" s="539">
        <v>1.8581734375090433</v>
      </c>
      <c r="G8" s="539">
        <v>2.5578417689762976</v>
      </c>
      <c r="H8" s="539">
        <v>3.4133851709088234</v>
      </c>
      <c r="I8" s="539">
        <v>3.2768229694080251</v>
      </c>
      <c r="J8" s="539">
        <v>2.4590023988725824</v>
      </c>
      <c r="K8" s="539">
        <v>2.2001227192348227</v>
      </c>
      <c r="L8" s="539">
        <v>2.1742473271891378</v>
      </c>
      <c r="M8" s="539">
        <v>2.0874125760340627</v>
      </c>
      <c r="N8" s="539">
        <v>1.9865916816093354</v>
      </c>
      <c r="O8" s="539">
        <v>1.8281586787052038</v>
      </c>
      <c r="P8" s="539">
        <v>1.6300413373041767</v>
      </c>
      <c r="Q8" s="539">
        <v>1.4775996901719182</v>
      </c>
      <c r="R8" s="539">
        <v>1.3697806381206061</v>
      </c>
      <c r="S8" s="539">
        <v>1.2619636483766143</v>
      </c>
      <c r="T8" s="539">
        <v>1.1241628487389292</v>
      </c>
      <c r="U8" s="539">
        <v>0.97076778497070959</v>
      </c>
      <c r="V8" s="539">
        <v>0.86959465881037712</v>
      </c>
      <c r="W8" s="173"/>
      <c r="X8" s="72"/>
      <c r="Y8" s="174"/>
      <c r="Z8" s="72"/>
    </row>
    <row r="9" spans="1:26" ht="15" customHeight="1" x14ac:dyDescent="0.2">
      <c r="A9" s="389" t="s">
        <v>69</v>
      </c>
      <c r="B9" s="541">
        <v>0.19368559369652513</v>
      </c>
      <c r="C9" s="541">
        <v>0.18598624719911036</v>
      </c>
      <c r="D9" s="541">
        <v>0.17705631022998788</v>
      </c>
      <c r="E9" s="541">
        <v>0.17233433730595651</v>
      </c>
      <c r="F9" s="541">
        <v>0.16463201728991694</v>
      </c>
      <c r="G9" s="541">
        <v>0.16205415169608872</v>
      </c>
      <c r="H9" s="541">
        <v>0.16350399789621034</v>
      </c>
      <c r="I9" s="541">
        <v>0.15390620921491038</v>
      </c>
      <c r="J9" s="541">
        <v>0.14065227977520733</v>
      </c>
      <c r="K9" s="541">
        <v>0.13621000271911049</v>
      </c>
      <c r="L9" s="541">
        <v>0.13582449945783737</v>
      </c>
      <c r="M9" s="541">
        <v>0.1331742608958473</v>
      </c>
      <c r="N9" s="541">
        <v>0.13221347099037117</v>
      </c>
      <c r="O9" s="541">
        <v>0.13267201231377654</v>
      </c>
      <c r="P9" s="541">
        <v>0.13198687939612386</v>
      </c>
      <c r="Q9" s="541">
        <v>0.14931278615108978</v>
      </c>
      <c r="R9" s="541">
        <v>0.14770403826664394</v>
      </c>
      <c r="S9" s="541">
        <v>0.14734779042602036</v>
      </c>
      <c r="T9" s="541">
        <v>0.14349416356387532</v>
      </c>
      <c r="U9" s="541">
        <v>0.13230291151447379</v>
      </c>
      <c r="V9" s="541">
        <v>0.13551525689792907</v>
      </c>
      <c r="W9" s="173"/>
      <c r="X9" s="72"/>
      <c r="Y9" s="174"/>
      <c r="Z9" s="72"/>
    </row>
    <row r="10" spans="1:26" x14ac:dyDescent="0.2">
      <c r="A10" s="556" t="s">
        <v>189</v>
      </c>
      <c r="B10" s="557">
        <v>39.406891214497733</v>
      </c>
      <c r="C10" s="557">
        <v>42.772856514733576</v>
      </c>
      <c r="D10" s="557">
        <v>44.784368163273733</v>
      </c>
      <c r="E10" s="557">
        <v>49.482100102896055</v>
      </c>
      <c r="F10" s="557">
        <v>55.091873426429778</v>
      </c>
      <c r="G10" s="557">
        <v>60.183288219301019</v>
      </c>
      <c r="H10" s="557">
        <v>68.013322132159445</v>
      </c>
      <c r="I10" s="557">
        <v>72.271474551702838</v>
      </c>
      <c r="J10" s="557">
        <v>70.943701183185624</v>
      </c>
      <c r="K10" s="557">
        <v>68.937788072024276</v>
      </c>
      <c r="L10" s="557">
        <v>69.60782117387042</v>
      </c>
      <c r="M10" s="557">
        <v>68.361669450832053</v>
      </c>
      <c r="N10" s="557">
        <v>69.034019792101347</v>
      </c>
      <c r="O10" s="557">
        <v>71.060627198163033</v>
      </c>
      <c r="P10" s="557">
        <v>72.15119335230527</v>
      </c>
      <c r="Q10" s="557">
        <v>72.705546119046076</v>
      </c>
      <c r="R10" s="557">
        <v>73.578067521982959</v>
      </c>
      <c r="S10" s="557">
        <v>73.501284961033676</v>
      </c>
      <c r="T10" s="557">
        <v>71.093417513262665</v>
      </c>
      <c r="U10" s="557">
        <v>66.806347869899895</v>
      </c>
      <c r="V10" s="557">
        <v>66.588064779435172</v>
      </c>
      <c r="W10" s="173"/>
      <c r="X10" s="72"/>
      <c r="Y10" s="174"/>
      <c r="Z10" s="72"/>
    </row>
    <row r="11" spans="1:26" x14ac:dyDescent="0.2">
      <c r="A11" s="387"/>
      <c r="B11" s="387"/>
      <c r="C11" s="387"/>
      <c r="D11" s="387"/>
      <c r="E11" s="387"/>
      <c r="F11" s="387"/>
      <c r="G11" s="387"/>
      <c r="H11" s="387"/>
      <c r="I11" s="387"/>
      <c r="J11" s="387"/>
      <c r="K11" s="387"/>
      <c r="L11" s="387"/>
      <c r="M11" s="387"/>
      <c r="N11" s="387"/>
      <c r="O11" s="387"/>
      <c r="P11" s="387"/>
      <c r="Q11" s="387"/>
      <c r="R11" s="387"/>
      <c r="S11" s="387"/>
      <c r="T11" s="387"/>
      <c r="U11" s="387"/>
      <c r="V11" s="387"/>
      <c r="Y11" s="174"/>
      <c r="Z11" s="72"/>
    </row>
    <row r="12" spans="1:26" ht="32.25" customHeight="1" x14ac:dyDescent="0.2">
      <c r="A12" s="343" t="s">
        <v>639</v>
      </c>
      <c r="B12" s="343" t="s">
        <v>33</v>
      </c>
      <c r="C12" s="343" t="s">
        <v>34</v>
      </c>
      <c r="D12" s="343" t="s">
        <v>35</v>
      </c>
      <c r="E12" s="343" t="s">
        <v>36</v>
      </c>
      <c r="F12" s="343" t="s">
        <v>37</v>
      </c>
      <c r="G12" s="343" t="s">
        <v>38</v>
      </c>
      <c r="H12" s="343" t="s">
        <v>39</v>
      </c>
      <c r="I12" s="343" t="s">
        <v>40</v>
      </c>
      <c r="J12" s="343" t="s">
        <v>41</v>
      </c>
      <c r="K12" s="343" t="s">
        <v>42</v>
      </c>
      <c r="L12" s="343" t="s">
        <v>43</v>
      </c>
      <c r="M12" s="343" t="s">
        <v>44</v>
      </c>
      <c r="N12" s="344" t="s">
        <v>83</v>
      </c>
      <c r="O12" s="344" t="s">
        <v>185</v>
      </c>
      <c r="P12" s="343" t="s">
        <v>47</v>
      </c>
      <c r="Q12" s="343" t="s">
        <v>186</v>
      </c>
      <c r="R12" s="343" t="s">
        <v>103</v>
      </c>
      <c r="S12" s="343" t="s">
        <v>50</v>
      </c>
      <c r="T12" s="343" t="s">
        <v>51</v>
      </c>
      <c r="U12" s="344" t="s">
        <v>52</v>
      </c>
      <c r="V12" s="758" t="s">
        <v>87</v>
      </c>
    </row>
    <row r="13" spans="1:26" x14ac:dyDescent="0.2">
      <c r="A13" s="387" t="s">
        <v>525</v>
      </c>
      <c r="B13" s="388">
        <v>8.4936950836132924E-3</v>
      </c>
      <c r="C13" s="388">
        <v>8.2165391811344496E-3</v>
      </c>
      <c r="D13" s="388">
        <v>8.0924672641671178E-3</v>
      </c>
      <c r="E13" s="388">
        <v>7.4127057352790316E-3</v>
      </c>
      <c r="F13" s="388">
        <v>6.7356952265695338E-3</v>
      </c>
      <c r="G13" s="388">
        <v>7.5512336284706029E-3</v>
      </c>
      <c r="H13" s="388">
        <v>1.579671067209833E-2</v>
      </c>
      <c r="I13" s="388">
        <v>1.9396672790525954E-2</v>
      </c>
      <c r="J13" s="388">
        <v>2.0349999936094394E-2</v>
      </c>
      <c r="K13" s="388">
        <v>2.6217839120021305E-2</v>
      </c>
      <c r="L13" s="388">
        <v>2.8724303304120131E-2</v>
      </c>
      <c r="M13" s="388">
        <v>3.2054232463870506E-2</v>
      </c>
      <c r="N13" s="388">
        <v>3.4860890145182559E-2</v>
      </c>
      <c r="O13" s="388">
        <v>3.486795150796388E-2</v>
      </c>
      <c r="P13" s="388">
        <v>3.5350666544523852E-2</v>
      </c>
      <c r="Q13" s="388">
        <v>3.7768496056074345E-2</v>
      </c>
      <c r="R13" s="388">
        <v>3.7783444715884663E-2</v>
      </c>
      <c r="S13" s="388">
        <v>3.4303322799731077E-2</v>
      </c>
      <c r="T13" s="388">
        <v>3.1048831224076579E-2</v>
      </c>
      <c r="U13" s="388">
        <v>3.3471752713951829E-2</v>
      </c>
      <c r="V13" s="388">
        <v>3.6647115074817195E-2</v>
      </c>
      <c r="W13" s="72"/>
      <c r="X13" s="72"/>
    </row>
    <row r="14" spans="1:26" x14ac:dyDescent="0.2">
      <c r="A14" s="387" t="s">
        <v>510</v>
      </c>
      <c r="B14" s="388">
        <v>6.4782569073562751E-3</v>
      </c>
      <c r="C14" s="388">
        <v>6.3884736870813315E-3</v>
      </c>
      <c r="D14" s="388">
        <v>6.2182765387077052E-3</v>
      </c>
      <c r="E14" s="388">
        <v>5.9162002344786569E-3</v>
      </c>
      <c r="F14" s="388">
        <v>4.1028186472130126E-3</v>
      </c>
      <c r="G14" s="388">
        <v>2.4651802334320558E-3</v>
      </c>
      <c r="H14" s="388">
        <v>2.5601730580388348E-3</v>
      </c>
      <c r="I14" s="388">
        <v>2.3725717230123756E-3</v>
      </c>
      <c r="J14" s="388">
        <v>2.7945388385607018E-3</v>
      </c>
      <c r="K14" s="388">
        <v>3.4574103568214441E-3</v>
      </c>
      <c r="L14" s="388">
        <v>4.0831305144435224E-3</v>
      </c>
      <c r="M14" s="388">
        <v>4.9449703443055588E-3</v>
      </c>
      <c r="N14" s="388">
        <v>3.5095699374188315E-3</v>
      </c>
      <c r="O14" s="388">
        <v>3.4455226436786194E-3</v>
      </c>
      <c r="P14" s="388">
        <v>3.763765608528737E-3</v>
      </c>
      <c r="Q14" s="388">
        <v>3.820330693786172E-3</v>
      </c>
      <c r="R14" s="388">
        <v>3.9925768563497319E-3</v>
      </c>
      <c r="S14" s="388">
        <v>4.0787443960089631E-3</v>
      </c>
      <c r="T14" s="388">
        <v>4.2522525325492571E-3</v>
      </c>
      <c r="U14" s="388">
        <v>4.6298586712106371E-3</v>
      </c>
      <c r="V14" s="388">
        <v>4.7134076819915025E-3</v>
      </c>
      <c r="W14" s="72"/>
      <c r="X14" s="72"/>
    </row>
    <row r="15" spans="1:26" x14ac:dyDescent="0.2">
      <c r="A15" s="387" t="s">
        <v>511</v>
      </c>
      <c r="B15" s="388">
        <v>0.18441120459753038</v>
      </c>
      <c r="C15" s="388">
        <v>0.18147512055694204</v>
      </c>
      <c r="D15" s="388">
        <v>0.18567225324692063</v>
      </c>
      <c r="E15" s="388">
        <v>0.17997481773505694</v>
      </c>
      <c r="F15" s="388">
        <v>0.17251767405884869</v>
      </c>
      <c r="G15" s="388">
        <v>0.16645895176692341</v>
      </c>
      <c r="H15" s="388">
        <v>0.16123434637092129</v>
      </c>
      <c r="I15" s="388">
        <v>0.16089355238024258</v>
      </c>
      <c r="J15" s="388">
        <v>0.17021247447866425</v>
      </c>
      <c r="K15" s="388">
        <v>0.18097454674539584</v>
      </c>
      <c r="L15" s="388">
        <v>0.18280794934644212</v>
      </c>
      <c r="M15" s="388">
        <v>0.19006012773281719</v>
      </c>
      <c r="N15" s="388">
        <v>0.1923889397276117</v>
      </c>
      <c r="O15" s="388">
        <v>0.20041876398389621</v>
      </c>
      <c r="P15" s="388">
        <v>0.21138120059448259</v>
      </c>
      <c r="Q15" s="388">
        <v>0.22181129347337133</v>
      </c>
      <c r="R15" s="388">
        <v>0.2320649052448675</v>
      </c>
      <c r="S15" s="388">
        <v>0.23504234265879315</v>
      </c>
      <c r="T15" s="388">
        <v>0.24663783390406857</v>
      </c>
      <c r="U15" s="388">
        <v>0.25359632212750882</v>
      </c>
      <c r="V15" s="388">
        <v>0.25869245450379552</v>
      </c>
      <c r="W15" s="72"/>
      <c r="X15" s="72"/>
    </row>
    <row r="16" spans="1:26" x14ac:dyDescent="0.2">
      <c r="A16" s="387" t="s">
        <v>512</v>
      </c>
      <c r="B16" s="388">
        <v>9.3774661104593607E-2</v>
      </c>
      <c r="C16" s="388">
        <v>0.10061598852869409</v>
      </c>
      <c r="D16" s="388">
        <v>0.11054360557340741</v>
      </c>
      <c r="E16" s="388">
        <v>0.11474678422553086</v>
      </c>
      <c r="F16" s="388">
        <v>0.11774784192360654</v>
      </c>
      <c r="G16" s="388">
        <v>0.10777921441743055</v>
      </c>
      <c r="H16" s="388">
        <v>9.2036881688456723E-2</v>
      </c>
      <c r="I16" s="388">
        <v>8.7327956719882166E-2</v>
      </c>
      <c r="J16" s="388">
        <v>8.7545983055815194E-2</v>
      </c>
      <c r="K16" s="388">
        <v>8.5652292728595397E-2</v>
      </c>
      <c r="L16" s="388">
        <v>8.0780075809067819E-2</v>
      </c>
      <c r="M16" s="388">
        <v>7.7818198976111558E-2</v>
      </c>
      <c r="N16" s="388">
        <v>7.3500745417477462E-2</v>
      </c>
      <c r="O16" s="388">
        <v>7.4936241965541009E-2</v>
      </c>
      <c r="P16" s="388">
        <v>7.8021029358163227E-2</v>
      </c>
      <c r="Q16" s="388">
        <v>8.0518164607957521E-2</v>
      </c>
      <c r="R16" s="388">
        <v>8.1641507740878388E-2</v>
      </c>
      <c r="S16" s="388">
        <v>7.7390858159498907E-2</v>
      </c>
      <c r="T16" s="388">
        <v>7.7046178551714889E-2</v>
      </c>
      <c r="U16" s="388">
        <v>7.8786502775423289E-2</v>
      </c>
      <c r="V16" s="388">
        <v>7.8199013322253319E-2</v>
      </c>
      <c r="W16" s="72"/>
      <c r="X16" s="72"/>
    </row>
    <row r="17" spans="1:24" x14ac:dyDescent="0.2">
      <c r="A17" s="387" t="s">
        <v>63</v>
      </c>
      <c r="B17" s="388">
        <v>0.66314112527012348</v>
      </c>
      <c r="C17" s="388">
        <v>0.66035582110078594</v>
      </c>
      <c r="D17" s="388">
        <v>0.64671689386053421</v>
      </c>
      <c r="E17" s="388">
        <v>0.65171862297783545</v>
      </c>
      <c r="F17" s="388">
        <v>0.66217902208970425</v>
      </c>
      <c r="G17" s="388">
        <v>0.67055187867096411</v>
      </c>
      <c r="H17" s="388">
        <v>0.67578088020392635</v>
      </c>
      <c r="I17" s="388">
        <v>0.68253921481573965</v>
      </c>
      <c r="J17" s="388">
        <v>0.6824530925995177</v>
      </c>
      <c r="K17" s="388">
        <v>0.66980746014707149</v>
      </c>
      <c r="L17" s="388">
        <v>0.67041758318570399</v>
      </c>
      <c r="M17" s="388">
        <v>0.66263954759981625</v>
      </c>
      <c r="N17" s="388">
        <v>0.66504766621106715</v>
      </c>
      <c r="O17" s="388">
        <v>0.65873774865973711</v>
      </c>
      <c r="P17" s="388">
        <v>0.64706200631498134</v>
      </c>
      <c r="Q17" s="388">
        <v>0.63370498377531914</v>
      </c>
      <c r="R17" s="388">
        <v>0.62389342121678748</v>
      </c>
      <c r="S17" s="388">
        <v>0.63001076190435923</v>
      </c>
      <c r="T17" s="388">
        <v>0.62318404044407072</v>
      </c>
      <c r="U17" s="388">
        <v>0.61300409838478842</v>
      </c>
      <c r="V17" s="388">
        <v>0.60665356390295599</v>
      </c>
      <c r="W17" s="72"/>
      <c r="X17" s="72"/>
    </row>
    <row r="18" spans="1:24" x14ac:dyDescent="0.2">
      <c r="A18" s="387" t="s">
        <v>522</v>
      </c>
      <c r="B18" s="388">
        <v>3.8786038680164593E-2</v>
      </c>
      <c r="C18" s="388">
        <v>3.859982625997304E-2</v>
      </c>
      <c r="D18" s="388">
        <v>3.880297424943295E-2</v>
      </c>
      <c r="E18" s="388">
        <v>3.6748107912572464E-2</v>
      </c>
      <c r="F18" s="388">
        <v>3.3728630412078221E-2</v>
      </c>
      <c r="G18" s="388">
        <v>4.2500864353835481E-2</v>
      </c>
      <c r="H18" s="388">
        <v>5.0187008425733655E-2</v>
      </c>
      <c r="I18" s="388">
        <v>4.5340474782533932E-2</v>
      </c>
      <c r="J18" s="388">
        <v>3.4661320989204193E-2</v>
      </c>
      <c r="K18" s="388">
        <v>3.1914611431051371E-2</v>
      </c>
      <c r="L18" s="388">
        <v>3.1235675683026737E-2</v>
      </c>
      <c r="M18" s="388">
        <v>3.0534839081649376E-2</v>
      </c>
      <c r="N18" s="388">
        <v>2.8776995568156598E-2</v>
      </c>
      <c r="O18" s="388">
        <v>2.5726745608466328E-2</v>
      </c>
      <c r="P18" s="388">
        <v>2.2592021858112425E-2</v>
      </c>
      <c r="Q18" s="388">
        <v>2.0323067070461678E-2</v>
      </c>
      <c r="R18" s="388">
        <v>1.8616697668926357E-2</v>
      </c>
      <c r="S18" s="388">
        <v>1.7169273286115172E-2</v>
      </c>
      <c r="T18" s="388">
        <v>1.5812474460511251E-2</v>
      </c>
      <c r="U18" s="388">
        <v>1.4531071012311636E-2</v>
      </c>
      <c r="V18" s="388">
        <v>1.3059317186808224E-2</v>
      </c>
      <c r="W18" s="72"/>
      <c r="X18" s="72"/>
    </row>
    <row r="19" spans="1:24" x14ac:dyDescent="0.2">
      <c r="A19" s="389" t="s">
        <v>69</v>
      </c>
      <c r="B19" s="390">
        <v>4.9150183566185118E-3</v>
      </c>
      <c r="C19" s="390">
        <v>4.3482306853891177E-3</v>
      </c>
      <c r="D19" s="390">
        <v>3.9535292668298992E-3</v>
      </c>
      <c r="E19" s="390">
        <v>3.4827611792465178E-3</v>
      </c>
      <c r="F19" s="390">
        <v>2.9883176419797765E-3</v>
      </c>
      <c r="G19" s="390">
        <v>2.6926769289438279E-3</v>
      </c>
      <c r="H19" s="390">
        <v>2.403999580824755E-3</v>
      </c>
      <c r="I19" s="390">
        <v>2.1295567880631281E-3</v>
      </c>
      <c r="J19" s="390">
        <v>1.9825901021434636E-3</v>
      </c>
      <c r="K19" s="390">
        <v>1.9758394710431104E-3</v>
      </c>
      <c r="L19" s="390">
        <v>1.9512821571956278E-3</v>
      </c>
      <c r="M19" s="390">
        <v>1.9480838014295507E-3</v>
      </c>
      <c r="N19" s="390">
        <v>1.9151929930856875E-3</v>
      </c>
      <c r="O19" s="390">
        <v>1.8670256307167269E-3</v>
      </c>
      <c r="P19" s="390">
        <v>1.829309721207914E-3</v>
      </c>
      <c r="Q19" s="390">
        <v>2.0536643230298977E-3</v>
      </c>
      <c r="R19" s="390">
        <v>2.007446556305849E-3</v>
      </c>
      <c r="S19" s="390">
        <v>2.0046967954932492E-3</v>
      </c>
      <c r="T19" s="558">
        <v>2.01838888300884E-3</v>
      </c>
      <c r="U19" s="390">
        <v>1.9803943148055825E-3</v>
      </c>
      <c r="V19" s="390">
        <v>2.0351283273782892E-3</v>
      </c>
      <c r="W19" s="72"/>
      <c r="X19" s="72"/>
    </row>
    <row r="20" spans="1:24" x14ac:dyDescent="0.2">
      <c r="A20" s="537" t="s">
        <v>646</v>
      </c>
      <c r="B20" s="545"/>
      <c r="C20" s="545"/>
      <c r="D20" s="545"/>
      <c r="E20" s="545"/>
      <c r="F20" s="545"/>
      <c r="G20" s="545"/>
      <c r="H20" s="545"/>
      <c r="I20" s="545"/>
      <c r="J20" s="545"/>
      <c r="K20" s="545"/>
      <c r="L20" s="545"/>
      <c r="M20" s="545"/>
      <c r="N20" s="545"/>
      <c r="O20" s="545"/>
      <c r="P20" s="387"/>
      <c r="Q20" s="387"/>
      <c r="R20" s="387"/>
      <c r="S20" s="387"/>
      <c r="T20" s="387"/>
      <c r="U20" s="387"/>
      <c r="V20" s="387"/>
    </row>
    <row r="21" spans="1:24" x14ac:dyDescent="0.2">
      <c r="A21" s="537" t="s">
        <v>849</v>
      </c>
      <c r="B21" s="387"/>
      <c r="C21" s="387"/>
      <c r="D21" s="387"/>
      <c r="E21" s="387"/>
      <c r="F21" s="387"/>
      <c r="G21" s="387"/>
      <c r="H21" s="387"/>
      <c r="I21" s="387"/>
      <c r="J21" s="387"/>
      <c r="K21" s="387"/>
      <c r="L21" s="387"/>
      <c r="M21" s="387"/>
      <c r="N21" s="393"/>
      <c r="O21" s="393"/>
      <c r="P21" s="387"/>
      <c r="Q21" s="387"/>
      <c r="R21" s="387"/>
      <c r="S21" s="387"/>
      <c r="T21" s="387"/>
      <c r="U21" s="387"/>
      <c r="V21" s="387"/>
    </row>
    <row r="22" spans="1:24" x14ac:dyDescent="0.2">
      <c r="A22" s="414" t="s">
        <v>81</v>
      </c>
      <c r="B22" s="539"/>
      <c r="C22" s="539"/>
      <c r="D22" s="539"/>
      <c r="E22" s="539"/>
      <c r="F22" s="539"/>
      <c r="G22" s="539"/>
      <c r="H22" s="539"/>
      <c r="I22" s="539"/>
      <c r="J22" s="539"/>
      <c r="K22" s="539"/>
      <c r="L22" s="539"/>
      <c r="M22" s="539"/>
      <c r="N22" s="539"/>
      <c r="O22" s="539"/>
      <c r="P22" s="539"/>
      <c r="Q22" s="387"/>
      <c r="R22" s="387"/>
      <c r="S22" s="387"/>
      <c r="T22" s="387"/>
      <c r="U22" s="387"/>
      <c r="V22" s="387"/>
    </row>
    <row r="23" spans="1:24" x14ac:dyDescent="0.2">
      <c r="B23" s="173"/>
      <c r="C23" s="173"/>
      <c r="D23" s="173"/>
      <c r="E23" s="173"/>
      <c r="F23" s="173"/>
      <c r="G23" s="173"/>
      <c r="H23" s="173"/>
      <c r="I23" s="173"/>
      <c r="J23" s="173"/>
      <c r="K23" s="173"/>
      <c r="L23" s="173"/>
      <c r="M23" s="173"/>
      <c r="N23" s="173"/>
      <c r="O23" s="173"/>
      <c r="P23" s="173"/>
    </row>
    <row r="24" spans="1:24" x14ac:dyDescent="0.2">
      <c r="B24" s="173"/>
      <c r="C24" s="173"/>
      <c r="D24" s="173"/>
      <c r="E24" s="173"/>
      <c r="F24" s="173"/>
      <c r="G24" s="173"/>
      <c r="H24" s="173"/>
      <c r="I24" s="173"/>
      <c r="J24" s="173"/>
      <c r="K24" s="173"/>
      <c r="L24" s="173"/>
      <c r="M24" s="173"/>
      <c r="N24" s="173"/>
      <c r="O24" s="173"/>
      <c r="P24" s="173"/>
    </row>
    <row r="25" spans="1:24" x14ac:dyDescent="0.2">
      <c r="B25" s="173"/>
      <c r="C25" s="173"/>
      <c r="D25" s="173"/>
      <c r="E25" s="173"/>
      <c r="F25" s="173"/>
      <c r="G25" s="173"/>
      <c r="H25" s="173"/>
      <c r="I25" s="173"/>
      <c r="J25" s="173"/>
      <c r="K25" s="173"/>
      <c r="L25" s="173"/>
      <c r="M25" s="173"/>
      <c r="N25" s="173"/>
      <c r="O25" s="173"/>
      <c r="P25" s="173"/>
    </row>
    <row r="26" spans="1:24" x14ac:dyDescent="0.2">
      <c r="B26" s="173"/>
      <c r="C26" s="173"/>
      <c r="D26" s="173"/>
      <c r="E26" s="173"/>
      <c r="F26" s="173"/>
      <c r="G26" s="173"/>
      <c r="H26" s="173"/>
      <c r="I26" s="173"/>
      <c r="J26" s="173"/>
      <c r="K26" s="173"/>
      <c r="L26" s="173"/>
      <c r="M26" s="173"/>
      <c r="N26" s="173"/>
      <c r="O26" s="173"/>
      <c r="P26" s="173"/>
    </row>
    <row r="27" spans="1:24" x14ac:dyDescent="0.2">
      <c r="B27" s="173"/>
      <c r="C27" s="173"/>
      <c r="D27" s="173"/>
      <c r="E27" s="173"/>
      <c r="F27" s="173"/>
      <c r="G27" s="173"/>
      <c r="H27" s="173"/>
      <c r="I27" s="173"/>
      <c r="J27" s="173"/>
      <c r="K27" s="173"/>
      <c r="L27" s="173"/>
      <c r="M27" s="173"/>
      <c r="N27" s="173"/>
      <c r="O27" s="173"/>
      <c r="P27" s="173"/>
    </row>
    <row r="28" spans="1:24" x14ac:dyDescent="0.2">
      <c r="B28" s="173"/>
      <c r="C28" s="173"/>
      <c r="D28" s="173"/>
      <c r="E28" s="173"/>
      <c r="F28" s="173"/>
      <c r="G28" s="173"/>
      <c r="H28" s="173"/>
      <c r="I28" s="173"/>
      <c r="J28" s="173"/>
      <c r="K28" s="173"/>
      <c r="L28" s="173"/>
      <c r="M28" s="173"/>
      <c r="N28" s="173"/>
      <c r="O28" s="173"/>
      <c r="P28" s="173"/>
    </row>
    <row r="29" spans="1:24" x14ac:dyDescent="0.2">
      <c r="A29" s="179"/>
      <c r="B29" s="180"/>
      <c r="C29" s="180"/>
      <c r="D29" s="180"/>
      <c r="E29" s="180"/>
      <c r="F29" s="180"/>
      <c r="G29" s="180"/>
      <c r="H29" s="180"/>
      <c r="I29" s="180"/>
      <c r="J29" s="180"/>
      <c r="K29" s="180"/>
      <c r="L29" s="180"/>
      <c r="M29" s="180"/>
      <c r="N29" s="180"/>
      <c r="O29" s="180"/>
      <c r="P29" s="180"/>
    </row>
    <row r="30" spans="1:24" x14ac:dyDescent="0.2">
      <c r="B30" s="209"/>
      <c r="C30" s="209"/>
      <c r="D30" s="209"/>
      <c r="E30" s="209"/>
      <c r="F30" s="209"/>
      <c r="G30" s="209"/>
      <c r="H30" s="209"/>
      <c r="I30" s="209"/>
      <c r="J30" s="209"/>
      <c r="K30" s="214"/>
      <c r="L30" s="214"/>
      <c r="M30" s="214"/>
      <c r="N30" s="209"/>
      <c r="O30" s="209"/>
    </row>
    <row r="31" spans="1:24" x14ac:dyDescent="0.2">
      <c r="A31" s="140"/>
      <c r="K31" s="1"/>
    </row>
    <row r="32" spans="1:24" x14ac:dyDescent="0.2">
      <c r="B32" s="72"/>
      <c r="C32" s="72"/>
      <c r="D32" s="72"/>
      <c r="E32" s="72"/>
      <c r="F32" s="72"/>
      <c r="G32" s="72"/>
      <c r="H32" s="72"/>
      <c r="I32" s="72"/>
      <c r="J32" s="72"/>
      <c r="K32" s="72"/>
      <c r="L32" s="72"/>
      <c r="M32" s="72"/>
      <c r="N32" s="72"/>
      <c r="O32" s="72"/>
      <c r="P32" s="72"/>
    </row>
    <row r="33" spans="1:16" x14ac:dyDescent="0.2">
      <c r="B33" s="72"/>
      <c r="C33" s="72"/>
      <c r="D33" s="72"/>
      <c r="E33" s="72"/>
      <c r="F33" s="72"/>
      <c r="G33" s="72"/>
      <c r="H33" s="72"/>
      <c r="I33" s="72"/>
      <c r="J33" s="72"/>
      <c r="K33" s="72"/>
      <c r="L33" s="72"/>
      <c r="M33" s="72"/>
      <c r="N33" s="72"/>
      <c r="O33" s="72"/>
      <c r="P33" s="72"/>
    </row>
    <row r="34" spans="1:16" x14ac:dyDescent="0.2">
      <c r="B34" s="72"/>
      <c r="C34" s="72"/>
      <c r="D34" s="72"/>
      <c r="E34" s="72"/>
      <c r="F34" s="72"/>
      <c r="G34" s="72"/>
      <c r="H34" s="72"/>
      <c r="I34" s="72"/>
      <c r="J34" s="72"/>
      <c r="K34" s="72"/>
      <c r="L34" s="72"/>
      <c r="M34" s="72"/>
      <c r="N34" s="72"/>
      <c r="O34" s="72"/>
      <c r="P34" s="72"/>
    </row>
    <row r="35" spans="1:16" x14ac:dyDescent="0.2">
      <c r="B35" s="72"/>
      <c r="C35" s="72"/>
      <c r="D35" s="72"/>
      <c r="E35" s="72"/>
      <c r="F35" s="72"/>
      <c r="G35" s="72"/>
      <c r="H35" s="72"/>
      <c r="I35" s="72"/>
      <c r="J35" s="72"/>
      <c r="K35" s="72"/>
      <c r="L35" s="72"/>
      <c r="M35" s="72"/>
      <c r="N35" s="72"/>
      <c r="O35" s="72"/>
      <c r="P35" s="72"/>
    </row>
    <row r="36" spans="1:16" x14ac:dyDescent="0.2">
      <c r="B36" s="72"/>
      <c r="C36" s="72"/>
      <c r="D36" s="72"/>
      <c r="E36" s="72"/>
      <c r="F36" s="72"/>
      <c r="G36" s="72"/>
      <c r="H36" s="72"/>
      <c r="I36" s="72"/>
      <c r="J36" s="72"/>
      <c r="K36" s="72"/>
      <c r="L36" s="72"/>
      <c r="M36" s="72"/>
      <c r="N36" s="72"/>
      <c r="O36" s="72"/>
      <c r="P36" s="72"/>
    </row>
    <row r="37" spans="1:16" x14ac:dyDescent="0.2">
      <c r="B37" s="72"/>
      <c r="C37" s="72"/>
      <c r="D37" s="72"/>
      <c r="E37" s="72"/>
      <c r="F37" s="72"/>
      <c r="G37" s="72"/>
      <c r="H37" s="72"/>
      <c r="I37" s="72"/>
      <c r="J37" s="72"/>
      <c r="K37" s="72"/>
      <c r="L37" s="72"/>
      <c r="M37" s="72"/>
      <c r="N37" s="72"/>
      <c r="O37" s="72"/>
      <c r="P37" s="72"/>
    </row>
    <row r="38" spans="1:16" x14ac:dyDescent="0.2">
      <c r="B38" s="72"/>
      <c r="C38" s="72"/>
      <c r="D38" s="72"/>
      <c r="E38" s="72"/>
      <c r="F38" s="72"/>
      <c r="G38" s="72"/>
      <c r="H38" s="72"/>
      <c r="I38" s="72"/>
      <c r="J38" s="72"/>
      <c r="K38" s="72"/>
      <c r="L38" s="72"/>
      <c r="M38" s="72"/>
      <c r="N38" s="72"/>
      <c r="O38" s="72"/>
      <c r="P38" s="72"/>
    </row>
    <row r="40" spans="1:16" x14ac:dyDescent="0.2">
      <c r="B40" s="1"/>
      <c r="C40" s="1"/>
      <c r="D40" s="1"/>
      <c r="E40" s="1"/>
      <c r="F40" s="1"/>
      <c r="G40" s="1"/>
      <c r="H40" s="1"/>
      <c r="I40" s="1"/>
      <c r="J40" s="1"/>
      <c r="K40" s="1"/>
      <c r="L40" s="1"/>
      <c r="M40" s="1"/>
      <c r="N40" s="1"/>
      <c r="O40" s="1"/>
      <c r="P40" s="1"/>
    </row>
    <row r="41" spans="1:16" x14ac:dyDescent="0.2">
      <c r="B41" s="173"/>
      <c r="C41" s="173"/>
      <c r="D41" s="173"/>
      <c r="E41" s="173"/>
      <c r="F41" s="173"/>
      <c r="G41" s="173"/>
      <c r="H41" s="173"/>
      <c r="I41" s="173"/>
      <c r="J41" s="173"/>
      <c r="K41" s="173"/>
      <c r="L41" s="173"/>
      <c r="M41" s="173"/>
      <c r="N41" s="173"/>
      <c r="O41" s="173"/>
      <c r="P41" s="173"/>
    </row>
    <row r="42" spans="1:16" x14ac:dyDescent="0.2">
      <c r="B42" s="173"/>
      <c r="C42" s="173"/>
      <c r="D42" s="173"/>
      <c r="E42" s="173"/>
      <c r="F42" s="173"/>
      <c r="G42" s="173"/>
      <c r="H42" s="173"/>
      <c r="I42" s="173"/>
      <c r="J42" s="173"/>
      <c r="K42" s="173"/>
      <c r="L42" s="173"/>
      <c r="M42" s="173"/>
      <c r="N42" s="173"/>
      <c r="O42" s="173"/>
      <c r="P42" s="173"/>
    </row>
    <row r="43" spans="1:16" x14ac:dyDescent="0.2">
      <c r="B43" s="173"/>
      <c r="C43" s="173"/>
      <c r="D43" s="173"/>
      <c r="E43" s="173"/>
      <c r="F43" s="173"/>
      <c r="G43" s="173"/>
      <c r="H43" s="173"/>
      <c r="I43" s="173"/>
      <c r="J43" s="173"/>
      <c r="K43" s="173"/>
      <c r="L43" s="173"/>
      <c r="M43" s="173"/>
      <c r="N43" s="173"/>
      <c r="O43" s="173"/>
      <c r="P43" s="173"/>
    </row>
    <row r="44" spans="1:16" x14ac:dyDescent="0.2">
      <c r="B44" s="173"/>
      <c r="C44" s="173"/>
      <c r="D44" s="173"/>
      <c r="E44" s="173"/>
      <c r="F44" s="173"/>
      <c r="G44" s="173"/>
      <c r="H44" s="173"/>
      <c r="I44" s="173"/>
      <c r="J44" s="173"/>
      <c r="K44" s="173"/>
      <c r="L44" s="173"/>
      <c r="M44" s="173"/>
      <c r="N44" s="173"/>
      <c r="O44" s="173"/>
    </row>
    <row r="45" spans="1:16" x14ac:dyDescent="0.2">
      <c r="B45" s="1"/>
      <c r="C45" s="1"/>
      <c r="D45" s="1"/>
      <c r="E45" s="1"/>
      <c r="F45" s="1"/>
      <c r="G45" s="1"/>
      <c r="H45" s="1"/>
      <c r="I45" s="1"/>
      <c r="J45" s="1"/>
      <c r="K45" s="1"/>
      <c r="L45" s="1"/>
      <c r="M45" s="1"/>
      <c r="N45" s="1"/>
      <c r="O45" s="1"/>
      <c r="P45" s="1"/>
    </row>
    <row r="46" spans="1:16" x14ac:dyDescent="0.2">
      <c r="B46" s="176"/>
      <c r="C46" s="176"/>
      <c r="D46" s="176"/>
      <c r="E46" s="176"/>
      <c r="F46" s="176"/>
      <c r="G46" s="176"/>
      <c r="H46" s="176"/>
      <c r="I46" s="176"/>
      <c r="J46" s="176"/>
      <c r="K46" s="176"/>
      <c r="L46" s="176"/>
      <c r="M46" s="176"/>
      <c r="N46" s="176"/>
      <c r="O46" s="176"/>
      <c r="P46" s="176"/>
    </row>
    <row r="47" spans="1:16" x14ac:dyDescent="0.2">
      <c r="A47" s="79"/>
      <c r="F47" s="79"/>
      <c r="K47" s="182"/>
    </row>
  </sheetData>
  <mergeCells count="1">
    <mergeCell ref="A1:V1"/>
  </mergeCells>
  <pageMargins left="0.7" right="0.7" top="0.75" bottom="0.75" header="0.3" footer="0.3"/>
  <pageSetup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623E4-EE4A-4897-A825-5B33EF4E9BBE}">
  <sheetPr>
    <tabColor theme="5"/>
  </sheetPr>
  <dimension ref="A1:BF33"/>
  <sheetViews>
    <sheetView tabSelected="1" workbookViewId="0">
      <selection activeCell="G25" sqref="G25"/>
    </sheetView>
  </sheetViews>
  <sheetFormatPr defaultColWidth="11.42578125" defaultRowHeight="12.75" x14ac:dyDescent="0.2"/>
  <cols>
    <col min="1" max="1" width="36.42578125" style="2" customWidth="1"/>
    <col min="2" max="2" width="44.140625" style="2" customWidth="1"/>
    <col min="3" max="21" width="11.42578125" style="2" customWidth="1"/>
    <col min="22" max="22" width="10.42578125" style="2" customWidth="1"/>
    <col min="23" max="29" width="11.42578125" style="2" customWidth="1"/>
    <col min="30" max="30" width="14.140625" style="2" customWidth="1"/>
    <col min="31" max="46" width="11.42578125" style="2" customWidth="1"/>
    <col min="47" max="47" width="12" style="2" customWidth="1"/>
    <col min="48" max="48" width="11.28515625" style="2" customWidth="1"/>
    <col min="49" max="49" width="13.140625" style="2" customWidth="1"/>
    <col min="50" max="52" width="11.42578125" style="2"/>
    <col min="53" max="53" width="12.5703125" style="2" customWidth="1"/>
    <col min="54" max="55" width="11.42578125" style="2"/>
    <col min="56" max="56" width="14.7109375" style="2" customWidth="1"/>
    <col min="57" max="16384" width="11.42578125" style="2"/>
  </cols>
  <sheetData>
    <row r="1" spans="1:58" ht="37.5" customHeight="1" x14ac:dyDescent="0.2">
      <c r="A1" s="811" t="s">
        <v>833</v>
      </c>
      <c r="B1" s="811"/>
      <c r="C1" s="811"/>
      <c r="D1" s="811"/>
      <c r="E1" s="811"/>
      <c r="F1" s="811"/>
      <c r="G1" s="811"/>
      <c r="H1" s="811"/>
      <c r="I1" s="811"/>
      <c r="J1" s="811"/>
      <c r="K1" s="811"/>
      <c r="L1" s="811"/>
      <c r="M1" s="811"/>
      <c r="N1" s="811"/>
      <c r="O1" s="811"/>
      <c r="P1" s="811"/>
      <c r="Q1" s="811"/>
      <c r="R1" s="811"/>
      <c r="S1" s="811"/>
      <c r="T1" s="811"/>
      <c r="U1" s="811"/>
      <c r="V1" s="811"/>
      <c r="W1" s="811"/>
      <c r="X1" s="811"/>
      <c r="Y1" s="811"/>
      <c r="Z1" s="811"/>
      <c r="AA1" s="811"/>
      <c r="AB1" s="811"/>
      <c r="AC1" s="811"/>
      <c r="AD1" s="811"/>
      <c r="AE1" s="811"/>
      <c r="AF1" s="811"/>
      <c r="AG1" s="811"/>
      <c r="AH1" s="811"/>
      <c r="AI1" s="811"/>
      <c r="AJ1" s="811"/>
      <c r="AK1" s="811"/>
      <c r="AL1" s="811"/>
      <c r="AM1" s="811"/>
      <c r="AN1" s="811"/>
      <c r="AO1" s="811"/>
      <c r="AP1" s="811"/>
      <c r="AQ1" s="811"/>
      <c r="AR1" s="811"/>
      <c r="AS1" s="811"/>
      <c r="AT1" s="811"/>
      <c r="AU1" s="811"/>
      <c r="AV1" s="811"/>
      <c r="AW1" s="811"/>
      <c r="AX1" s="811"/>
      <c r="AY1" s="811"/>
      <c r="AZ1" s="811"/>
      <c r="BA1" s="811"/>
      <c r="BB1" s="811"/>
      <c r="BC1" s="811"/>
      <c r="BD1" s="811"/>
      <c r="BE1" s="28" t="s">
        <v>101</v>
      </c>
    </row>
    <row r="2" spans="1:58" ht="26.25" customHeight="1" x14ac:dyDescent="0.2">
      <c r="A2" s="5"/>
      <c r="B2" s="6"/>
      <c r="C2" s="7" t="s">
        <v>0</v>
      </c>
      <c r="D2" s="7" t="s">
        <v>1</v>
      </c>
      <c r="E2" s="7" t="s">
        <v>2</v>
      </c>
      <c r="F2" s="7" t="s">
        <v>3</v>
      </c>
      <c r="G2" s="7" t="s">
        <v>4</v>
      </c>
      <c r="H2" s="7" t="s">
        <v>5</v>
      </c>
      <c r="I2" s="7" t="s">
        <v>6</v>
      </c>
      <c r="J2" s="7" t="s">
        <v>7</v>
      </c>
      <c r="K2" s="7" t="s">
        <v>8</v>
      </c>
      <c r="L2" s="7" t="s">
        <v>9</v>
      </c>
      <c r="M2" s="7" t="s">
        <v>10</v>
      </c>
      <c r="N2" s="7" t="s">
        <v>11</v>
      </c>
      <c r="O2" s="7" t="s">
        <v>12</v>
      </c>
      <c r="P2" s="7" t="s">
        <v>13</v>
      </c>
      <c r="Q2" s="7" t="s">
        <v>14</v>
      </c>
      <c r="R2" s="7" t="s">
        <v>15</v>
      </c>
      <c r="S2" s="7" t="s">
        <v>16</v>
      </c>
      <c r="T2" s="7" t="s">
        <v>17</v>
      </c>
      <c r="U2" s="7" t="s">
        <v>18</v>
      </c>
      <c r="V2" s="7" t="s">
        <v>19</v>
      </c>
      <c r="W2" s="7" t="s">
        <v>20</v>
      </c>
      <c r="X2" s="7" t="s">
        <v>21</v>
      </c>
      <c r="Y2" s="7" t="s">
        <v>22</v>
      </c>
      <c r="Z2" s="7" t="s">
        <v>23</v>
      </c>
      <c r="AA2" s="7" t="s">
        <v>24</v>
      </c>
      <c r="AB2" s="7" t="s">
        <v>25</v>
      </c>
      <c r="AC2" s="7" t="s">
        <v>26</v>
      </c>
      <c r="AD2" s="7" t="s">
        <v>27</v>
      </c>
      <c r="AE2" s="8" t="s">
        <v>28</v>
      </c>
      <c r="AF2" s="8" t="s">
        <v>29</v>
      </c>
      <c r="AG2" s="8" t="s">
        <v>30</v>
      </c>
      <c r="AH2" s="9" t="s">
        <v>31</v>
      </c>
      <c r="AI2" s="9" t="s">
        <v>32</v>
      </c>
      <c r="AJ2" s="9" t="s">
        <v>33</v>
      </c>
      <c r="AK2" s="9" t="s">
        <v>34</v>
      </c>
      <c r="AL2" s="9" t="s">
        <v>35</v>
      </c>
      <c r="AM2" s="9" t="s">
        <v>36</v>
      </c>
      <c r="AN2" s="9" t="s">
        <v>37</v>
      </c>
      <c r="AO2" s="9" t="s">
        <v>38</v>
      </c>
      <c r="AP2" s="9" t="s">
        <v>39</v>
      </c>
      <c r="AQ2" s="9" t="s">
        <v>40</v>
      </c>
      <c r="AR2" s="9" t="s">
        <v>41</v>
      </c>
      <c r="AS2" s="9" t="s">
        <v>42</v>
      </c>
      <c r="AT2" s="9" t="s">
        <v>43</v>
      </c>
      <c r="AU2" s="9" t="s">
        <v>44</v>
      </c>
      <c r="AV2" s="8" t="s">
        <v>45</v>
      </c>
      <c r="AW2" s="8" t="s">
        <v>46</v>
      </c>
      <c r="AX2" s="8" t="s">
        <v>47</v>
      </c>
      <c r="AY2" s="9" t="s">
        <v>48</v>
      </c>
      <c r="AZ2" s="9" t="s">
        <v>49</v>
      </c>
      <c r="BA2" s="9" t="s">
        <v>50</v>
      </c>
      <c r="BB2" s="9" t="s">
        <v>51</v>
      </c>
      <c r="BC2" s="8" t="s">
        <v>52</v>
      </c>
      <c r="BD2" s="10" t="s">
        <v>80</v>
      </c>
      <c r="BE2" s="28" t="s">
        <v>645</v>
      </c>
    </row>
    <row r="3" spans="1:58" x14ac:dyDescent="0.2">
      <c r="A3" s="743" t="s">
        <v>53</v>
      </c>
      <c r="B3" s="744"/>
      <c r="C3" s="744"/>
      <c r="D3" s="744"/>
      <c r="E3" s="744"/>
      <c r="F3" s="744"/>
      <c r="G3" s="744"/>
      <c r="H3" s="744"/>
      <c r="I3" s="744"/>
      <c r="J3" s="744"/>
      <c r="K3" s="744"/>
      <c r="L3" s="744"/>
      <c r="M3" s="744"/>
      <c r="N3" s="744"/>
      <c r="O3" s="744"/>
      <c r="P3" s="744"/>
      <c r="Q3" s="744"/>
      <c r="R3" s="744"/>
      <c r="S3" s="744"/>
      <c r="T3" s="744"/>
      <c r="U3" s="744"/>
      <c r="V3" s="744"/>
      <c r="W3" s="744"/>
      <c r="X3" s="744"/>
      <c r="Y3" s="744"/>
      <c r="Z3" s="744"/>
      <c r="AA3" s="744"/>
      <c r="AB3" s="744"/>
      <c r="AC3" s="744"/>
      <c r="AD3" s="744"/>
      <c r="AE3" s="744"/>
      <c r="AF3" s="744"/>
      <c r="AG3" s="744"/>
      <c r="AH3" s="744"/>
      <c r="AI3" s="744"/>
      <c r="AJ3" s="744"/>
      <c r="AK3" s="744"/>
      <c r="AL3" s="744"/>
      <c r="AM3" s="744"/>
      <c r="AN3" s="745" t="s">
        <v>54</v>
      </c>
      <c r="AO3" s="745" t="s">
        <v>54</v>
      </c>
      <c r="AP3" s="744"/>
      <c r="AQ3" s="744"/>
      <c r="AR3" s="744"/>
      <c r="AS3" s="744"/>
      <c r="AT3" s="744"/>
      <c r="AU3" s="744"/>
      <c r="AV3" s="744"/>
      <c r="AW3" s="744"/>
      <c r="AX3" s="744"/>
      <c r="AY3" s="744"/>
      <c r="AZ3" s="744"/>
      <c r="BA3" s="744"/>
      <c r="BB3" s="744"/>
      <c r="BC3" s="744"/>
      <c r="BD3" s="744"/>
    </row>
    <row r="4" spans="1:58" x14ac:dyDescent="0.2">
      <c r="A4" s="746" t="s">
        <v>55</v>
      </c>
      <c r="B4" s="746"/>
      <c r="C4" s="744"/>
      <c r="D4" s="744"/>
      <c r="E4" s="744"/>
      <c r="F4" s="744"/>
      <c r="G4" s="744"/>
      <c r="H4" s="744"/>
      <c r="I4" s="744"/>
      <c r="J4" s="744"/>
      <c r="K4" s="744"/>
      <c r="L4" s="744"/>
      <c r="M4" s="744"/>
      <c r="N4" s="744"/>
      <c r="O4" s="744"/>
      <c r="P4" s="744"/>
      <c r="Q4" s="744"/>
      <c r="R4" s="744"/>
      <c r="S4" s="744"/>
      <c r="T4" s="744"/>
      <c r="U4" s="744"/>
      <c r="V4" s="744"/>
      <c r="W4" s="744"/>
      <c r="X4" s="744"/>
      <c r="Y4" s="744"/>
      <c r="Z4" s="744"/>
      <c r="AA4" s="744"/>
      <c r="AB4" s="744"/>
      <c r="AC4" s="744"/>
      <c r="AD4" s="744"/>
      <c r="AE4" s="744"/>
      <c r="AF4" s="744"/>
      <c r="AG4" s="744"/>
      <c r="AH4" s="744"/>
      <c r="AI4" s="744"/>
      <c r="AJ4" s="744"/>
      <c r="AK4" s="744"/>
      <c r="AL4" s="744"/>
      <c r="AM4" s="744"/>
      <c r="AN4" s="744"/>
      <c r="AO4" s="744"/>
      <c r="AP4" s="744"/>
      <c r="AQ4" s="744"/>
      <c r="AR4" s="744"/>
      <c r="AS4" s="744"/>
      <c r="AT4" s="744"/>
      <c r="AU4" s="744"/>
      <c r="AV4" s="744"/>
      <c r="AW4" s="744"/>
      <c r="AX4" s="744"/>
      <c r="AY4" s="744"/>
      <c r="AZ4" s="744"/>
      <c r="BA4" s="744"/>
      <c r="BB4" s="744"/>
      <c r="BC4" s="744"/>
      <c r="BD4" s="744"/>
    </row>
    <row r="5" spans="1:58" x14ac:dyDescent="0.2">
      <c r="A5" s="744"/>
      <c r="B5" s="744" t="s">
        <v>56</v>
      </c>
      <c r="C5" s="747">
        <v>0</v>
      </c>
      <c r="D5" s="747">
        <v>0</v>
      </c>
      <c r="E5" s="747">
        <v>0</v>
      </c>
      <c r="F5" s="747">
        <v>326.58701527027029</v>
      </c>
      <c r="G5" s="747">
        <v>2214.8250670588236</v>
      </c>
      <c r="H5" s="747">
        <v>5244.4877805947954</v>
      </c>
      <c r="I5" s="747">
        <v>7901.0674461862918</v>
      </c>
      <c r="J5" s="747">
        <v>7664.5123214521454</v>
      </c>
      <c r="K5" s="747">
        <v>7201.1317222392627</v>
      </c>
      <c r="L5" s="747">
        <v>9893.2542402754825</v>
      </c>
      <c r="M5" s="747">
        <v>8827.1762637621359</v>
      </c>
      <c r="N5" s="747">
        <v>7708.7862930253023</v>
      </c>
      <c r="O5" s="747">
        <v>7642.8639475025911</v>
      </c>
      <c r="P5" s="747">
        <v>8556.9162852811241</v>
      </c>
      <c r="Q5" s="747">
        <v>8953.3678262031171</v>
      </c>
      <c r="R5" s="747">
        <v>10187.071158815445</v>
      </c>
      <c r="S5" s="747">
        <v>9619.2601834197267</v>
      </c>
      <c r="T5" s="747">
        <v>10069.997372532236</v>
      </c>
      <c r="U5" s="747">
        <v>11527.91787283853</v>
      </c>
      <c r="V5" s="747">
        <v>11740.473332087613</v>
      </c>
      <c r="W5" s="747">
        <v>11505.451948014614</v>
      </c>
      <c r="X5" s="747">
        <v>12959.237425858724</v>
      </c>
      <c r="Y5" s="747">
        <v>13412.756964472755</v>
      </c>
      <c r="Z5" s="747">
        <v>11923.344074408513</v>
      </c>
      <c r="AA5" s="747">
        <v>11348.143837121352</v>
      </c>
      <c r="AB5" s="747">
        <v>10939.89686779803</v>
      </c>
      <c r="AC5" s="747">
        <v>11224.904914208897</v>
      </c>
      <c r="AD5" s="747">
        <v>12019.290782729158</v>
      </c>
      <c r="AE5" s="747">
        <v>13520.509112032381</v>
      </c>
      <c r="AF5" s="747">
        <v>13183.94067592246</v>
      </c>
      <c r="AG5" s="747">
        <v>14078.407650831408</v>
      </c>
      <c r="AH5" s="747">
        <v>17162.228041686503</v>
      </c>
      <c r="AI5" s="747">
        <v>19717.643644124713</v>
      </c>
      <c r="AJ5" s="747">
        <v>21044.139860753119</v>
      </c>
      <c r="AK5" s="747">
        <v>21211.291396249442</v>
      </c>
      <c r="AL5" s="747">
        <v>19803.489413063817</v>
      </c>
      <c r="AM5" s="747">
        <v>19372.330843950465</v>
      </c>
      <c r="AN5" s="747">
        <v>21567.804421465487</v>
      </c>
      <c r="AO5" s="747">
        <v>25885.980708271331</v>
      </c>
      <c r="AP5" s="747">
        <v>42597.577686740595</v>
      </c>
      <c r="AQ5" s="747">
        <v>49853.391437011764</v>
      </c>
      <c r="AR5" s="747">
        <v>45480.729298364662</v>
      </c>
      <c r="AS5" s="747">
        <v>42549.157191146893</v>
      </c>
      <c r="AT5" s="747">
        <v>41170.842706809359</v>
      </c>
      <c r="AU5" s="747">
        <v>39419.211400301509</v>
      </c>
      <c r="AV5" s="747">
        <v>36714.502222197247</v>
      </c>
      <c r="AW5" s="747">
        <v>34143.255455216124</v>
      </c>
      <c r="AX5" s="747">
        <v>35641.051898941987</v>
      </c>
      <c r="AY5" s="747">
        <v>34472.956603773011</v>
      </c>
      <c r="AZ5" s="748">
        <v>33868.873074550698</v>
      </c>
      <c r="BA5" s="748">
        <v>31159.101045069103</v>
      </c>
      <c r="BB5" s="748">
        <v>29090.668253002965</v>
      </c>
      <c r="BC5" s="748">
        <v>28330.092953354979</v>
      </c>
      <c r="BD5" s="748">
        <v>31414.607933865922</v>
      </c>
      <c r="BE5" s="756"/>
      <c r="BF5" s="756"/>
    </row>
    <row r="6" spans="1:58" x14ac:dyDescent="0.2">
      <c r="A6" s="744"/>
      <c r="B6" s="744" t="s">
        <v>57</v>
      </c>
      <c r="C6" s="747">
        <v>1292.6275567010309</v>
      </c>
      <c r="D6" s="747">
        <v>1334.1960141728396</v>
      </c>
      <c r="E6" s="747">
        <v>1532.9863779904306</v>
      </c>
      <c r="F6" s="747">
        <v>1443.2169054054054</v>
      </c>
      <c r="G6" s="747">
        <v>1299.7734401622718</v>
      </c>
      <c r="H6" s="747">
        <v>1360.9645092936803</v>
      </c>
      <c r="I6" s="747">
        <v>1285.7085639015818</v>
      </c>
      <c r="J6" s="747">
        <v>1257.4890641254124</v>
      </c>
      <c r="K6" s="747">
        <v>1261.6298470245397</v>
      </c>
      <c r="L6" s="747">
        <v>1420.3478077134987</v>
      </c>
      <c r="M6" s="747">
        <v>1363.8039966262136</v>
      </c>
      <c r="N6" s="747">
        <v>1230.1714739273928</v>
      </c>
      <c r="O6" s="747">
        <v>1111.436067253886</v>
      </c>
      <c r="P6" s="747">
        <v>1079.9116124096386</v>
      </c>
      <c r="Q6" s="747">
        <v>1098.5636169008662</v>
      </c>
      <c r="R6" s="747">
        <v>1165.2048015055761</v>
      </c>
      <c r="S6" s="747">
        <v>1092.5763000912409</v>
      </c>
      <c r="T6" s="747">
        <v>1105.0731504753521</v>
      </c>
      <c r="U6" s="747">
        <v>1051.9405124936602</v>
      </c>
      <c r="V6" s="747">
        <v>1073.8263653064516</v>
      </c>
      <c r="W6" s="747">
        <v>1067.7275630451416</v>
      </c>
      <c r="X6" s="747">
        <v>1162.5320909691632</v>
      </c>
      <c r="Y6" s="747">
        <v>1258.6842182608693</v>
      </c>
      <c r="Z6" s="747">
        <v>1229.9565084705882</v>
      </c>
      <c r="AA6" s="747">
        <v>1197.7646466261808</v>
      </c>
      <c r="AB6" s="747">
        <v>1165.585117847769</v>
      </c>
      <c r="AC6" s="747">
        <v>1132.4757666666667</v>
      </c>
      <c r="AD6" s="747">
        <v>1107.1788560747664</v>
      </c>
      <c r="AE6" s="747">
        <v>1147.3675316932515</v>
      </c>
      <c r="AF6" s="747">
        <v>1131.9313511284513</v>
      </c>
      <c r="AG6" s="747">
        <v>1098.5586474099885</v>
      </c>
      <c r="AH6" s="747">
        <v>1188.2345695087522</v>
      </c>
      <c r="AI6" s="747">
        <v>1227.4578783435243</v>
      </c>
      <c r="AJ6" s="747">
        <v>1257.2087319456523</v>
      </c>
      <c r="AK6" s="747">
        <v>1242.340543557438</v>
      </c>
      <c r="AL6" s="747">
        <v>1214.5300026420889</v>
      </c>
      <c r="AM6" s="747">
        <v>1164.9259250992066</v>
      </c>
      <c r="AN6" s="747">
        <v>1132.5770195136536</v>
      </c>
      <c r="AO6" s="747">
        <v>1071.7039434471419</v>
      </c>
      <c r="AP6" s="747">
        <v>1044.9064245887655</v>
      </c>
      <c r="AQ6" s="747">
        <v>1058.2531191528781</v>
      </c>
      <c r="AR6" s="747">
        <v>996.58613940668351</v>
      </c>
      <c r="AS6" s="747">
        <v>972.87016569248328</v>
      </c>
      <c r="AT6" s="747">
        <v>958.56015623484166</v>
      </c>
      <c r="AU6" s="747">
        <v>943.60881851513921</v>
      </c>
      <c r="AV6" s="747">
        <v>942.49010518232865</v>
      </c>
      <c r="AW6" s="747">
        <v>930.74732219476937</v>
      </c>
      <c r="AX6" s="747">
        <v>911.2469326044386</v>
      </c>
      <c r="AY6" s="747">
        <v>1018.456548539069</v>
      </c>
      <c r="AZ6" s="748">
        <v>1000.6966836347136</v>
      </c>
      <c r="BA6" s="748">
        <v>1017.8403772946283</v>
      </c>
      <c r="BB6" s="748">
        <v>979.62193396316923</v>
      </c>
      <c r="BC6" s="748">
        <v>927.92641355586625</v>
      </c>
      <c r="BD6" s="748">
        <v>906.01700300000005</v>
      </c>
      <c r="BE6" s="756"/>
      <c r="BF6" s="756"/>
    </row>
    <row r="7" spans="1:58" x14ac:dyDescent="0.2">
      <c r="A7" s="744"/>
      <c r="B7" s="744" t="s">
        <v>58</v>
      </c>
      <c r="C7" s="747">
        <v>0</v>
      </c>
      <c r="D7" s="747">
        <v>0</v>
      </c>
      <c r="E7" s="747">
        <v>0</v>
      </c>
      <c r="F7" s="747">
        <v>0</v>
      </c>
      <c r="G7" s="747">
        <v>116.81273427991887</v>
      </c>
      <c r="H7" s="747">
        <v>111.57303717472118</v>
      </c>
      <c r="I7" s="747">
        <v>234.01542003514939</v>
      </c>
      <c r="J7" s="747">
        <v>300.17672277227723</v>
      </c>
      <c r="K7" s="747">
        <v>297.22465030674846</v>
      </c>
      <c r="L7" s="747">
        <v>320.65058953168045</v>
      </c>
      <c r="M7" s="747">
        <v>267.46484560133496</v>
      </c>
      <c r="N7" s="747">
        <v>260.56034418092406</v>
      </c>
      <c r="O7" s="747">
        <v>233.20027187869431</v>
      </c>
      <c r="P7" s="747">
        <v>183.92963918419679</v>
      </c>
      <c r="Q7" s="747">
        <v>222.73770160700673</v>
      </c>
      <c r="R7" s="747">
        <v>214.73893555801115</v>
      </c>
      <c r="S7" s="747">
        <v>202.13555918781023</v>
      </c>
      <c r="T7" s="747">
        <v>202.19280131309861</v>
      </c>
      <c r="U7" s="747">
        <v>186.21787777944209</v>
      </c>
      <c r="V7" s="747">
        <v>175.54622105259679</v>
      </c>
      <c r="W7" s="747">
        <v>137.17188870108646</v>
      </c>
      <c r="X7" s="747">
        <v>139.39346914919238</v>
      </c>
      <c r="Y7" s="747">
        <v>155.12831855190305</v>
      </c>
      <c r="Z7" s="747">
        <v>151.56418352408309</v>
      </c>
      <c r="AA7" s="747">
        <v>148.75982581560055</v>
      </c>
      <c r="AB7" s="747">
        <v>128.43307461996065</v>
      </c>
      <c r="AC7" s="747">
        <v>61.789091199694077</v>
      </c>
      <c r="AD7" s="747">
        <v>94.561687598342672</v>
      </c>
      <c r="AE7" s="747">
        <v>46.404088238233129</v>
      </c>
      <c r="AF7" s="747">
        <v>45.832579841440577</v>
      </c>
      <c r="AG7" s="747">
        <v>70.778629500580735</v>
      </c>
      <c r="AH7" s="747">
        <v>94.627950310559001</v>
      </c>
      <c r="AI7" s="747">
        <v>112.50292607984436</v>
      </c>
      <c r="AJ7" s="747">
        <v>109.58430239163039</v>
      </c>
      <c r="AK7" s="747">
        <v>105.87296185591318</v>
      </c>
      <c r="AL7" s="747">
        <v>101.41769154824945</v>
      </c>
      <c r="AM7" s="747">
        <v>97.402274637619044</v>
      </c>
      <c r="AN7" s="747">
        <v>95.112496668277501</v>
      </c>
      <c r="AO7" s="747">
        <v>90.384024723482696</v>
      </c>
      <c r="AP7" s="747">
        <v>89.530067830164498</v>
      </c>
      <c r="AQ7" s="747">
        <v>85.407736123555409</v>
      </c>
      <c r="AR7" s="747">
        <v>0</v>
      </c>
      <c r="AS7" s="747">
        <v>0</v>
      </c>
      <c r="AT7" s="747">
        <v>0</v>
      </c>
      <c r="AU7" s="747">
        <v>0</v>
      </c>
      <c r="AV7" s="747">
        <v>0</v>
      </c>
      <c r="AW7" s="747">
        <v>0</v>
      </c>
      <c r="AX7" s="747">
        <v>0</v>
      </c>
      <c r="AY7" s="747">
        <v>0</v>
      </c>
      <c r="AZ7" s="748">
        <v>0</v>
      </c>
      <c r="BA7" s="748">
        <v>0</v>
      </c>
      <c r="BB7" s="748">
        <v>0</v>
      </c>
      <c r="BC7" s="748">
        <v>0</v>
      </c>
      <c r="BD7" s="748">
        <v>0</v>
      </c>
      <c r="BE7" s="756"/>
      <c r="BF7" s="756"/>
    </row>
    <row r="8" spans="1:58" x14ac:dyDescent="0.2">
      <c r="A8" s="744"/>
      <c r="B8" s="744" t="s">
        <v>59</v>
      </c>
      <c r="C8" s="747">
        <v>0</v>
      </c>
      <c r="D8" s="747">
        <v>0</v>
      </c>
      <c r="E8" s="747">
        <v>0</v>
      </c>
      <c r="F8" s="747">
        <v>0</v>
      </c>
      <c r="G8" s="747">
        <v>0</v>
      </c>
      <c r="H8" s="747">
        <v>0</v>
      </c>
      <c r="I8" s="747">
        <v>0</v>
      </c>
      <c r="J8" s="747">
        <v>0</v>
      </c>
      <c r="K8" s="747">
        <v>0</v>
      </c>
      <c r="L8" s="747">
        <v>0</v>
      </c>
      <c r="M8" s="747">
        <v>0</v>
      </c>
      <c r="N8" s="747">
        <v>0</v>
      </c>
      <c r="O8" s="747">
        <v>0</v>
      </c>
      <c r="P8" s="747">
        <v>0</v>
      </c>
      <c r="Q8" s="747">
        <v>0</v>
      </c>
      <c r="R8" s="747">
        <v>0</v>
      </c>
      <c r="S8" s="747">
        <v>0</v>
      </c>
      <c r="T8" s="747">
        <v>0</v>
      </c>
      <c r="U8" s="747">
        <v>0</v>
      </c>
      <c r="V8" s="747">
        <v>0</v>
      </c>
      <c r="W8" s="747">
        <v>0</v>
      </c>
      <c r="X8" s="747">
        <v>0</v>
      </c>
      <c r="Y8" s="747">
        <v>0</v>
      </c>
      <c r="Z8" s="747">
        <v>0</v>
      </c>
      <c r="AA8" s="747">
        <v>0</v>
      </c>
      <c r="AB8" s="747">
        <v>0</v>
      </c>
      <c r="AC8" s="747">
        <v>0</v>
      </c>
      <c r="AD8" s="747">
        <v>0</v>
      </c>
      <c r="AE8" s="747">
        <v>0</v>
      </c>
      <c r="AF8" s="747">
        <v>0</v>
      </c>
      <c r="AG8" s="747">
        <v>0</v>
      </c>
      <c r="AH8" s="747">
        <v>0</v>
      </c>
      <c r="AI8" s="747">
        <v>0</v>
      </c>
      <c r="AJ8" s="747">
        <v>0</v>
      </c>
      <c r="AK8" s="747">
        <v>0</v>
      </c>
      <c r="AL8" s="747">
        <v>0</v>
      </c>
      <c r="AM8" s="747">
        <v>365.7633134920635</v>
      </c>
      <c r="AN8" s="747">
        <v>453.63777086237229</v>
      </c>
      <c r="AO8" s="747">
        <v>480.5933937314947</v>
      </c>
      <c r="AP8" s="747">
        <v>680.31275724000977</v>
      </c>
      <c r="AQ8" s="747">
        <v>773.21332446710937</v>
      </c>
      <c r="AR8" s="747">
        <v>0</v>
      </c>
      <c r="AS8" s="747">
        <v>0</v>
      </c>
      <c r="AT8" s="747">
        <v>0</v>
      </c>
      <c r="AU8" s="747">
        <v>0</v>
      </c>
      <c r="AV8" s="747">
        <v>0</v>
      </c>
      <c r="AW8" s="747">
        <v>0</v>
      </c>
      <c r="AX8" s="747">
        <v>0</v>
      </c>
      <c r="AY8" s="747">
        <v>0</v>
      </c>
      <c r="AZ8" s="748">
        <v>0</v>
      </c>
      <c r="BA8" s="748">
        <v>0</v>
      </c>
      <c r="BB8" s="748">
        <v>0</v>
      </c>
      <c r="BC8" s="748">
        <v>0</v>
      </c>
      <c r="BD8" s="748">
        <v>0</v>
      </c>
      <c r="BE8" s="756"/>
      <c r="BF8" s="756"/>
    </row>
    <row r="9" spans="1:58" x14ac:dyDescent="0.2">
      <c r="A9" s="744"/>
      <c r="B9" s="744" t="s">
        <v>60</v>
      </c>
      <c r="C9" s="747">
        <v>0</v>
      </c>
      <c r="D9" s="747">
        <v>0</v>
      </c>
      <c r="E9" s="747">
        <v>0</v>
      </c>
      <c r="F9" s="747">
        <v>0</v>
      </c>
      <c r="G9" s="747">
        <v>0</v>
      </c>
      <c r="H9" s="747">
        <v>0</v>
      </c>
      <c r="I9" s="747">
        <v>0</v>
      </c>
      <c r="J9" s="747">
        <v>0</v>
      </c>
      <c r="K9" s="747">
        <v>0</v>
      </c>
      <c r="L9" s="747">
        <v>0</v>
      </c>
      <c r="M9" s="747">
        <v>0</v>
      </c>
      <c r="N9" s="747">
        <v>0</v>
      </c>
      <c r="O9" s="747">
        <v>0</v>
      </c>
      <c r="P9" s="747">
        <v>0</v>
      </c>
      <c r="Q9" s="747">
        <v>0</v>
      </c>
      <c r="R9" s="747">
        <v>0</v>
      </c>
      <c r="S9" s="747">
        <v>0</v>
      </c>
      <c r="T9" s="747">
        <v>0</v>
      </c>
      <c r="U9" s="747">
        <v>0</v>
      </c>
      <c r="V9" s="747">
        <v>0</v>
      </c>
      <c r="W9" s="747">
        <v>0</v>
      </c>
      <c r="X9" s="747">
        <v>0</v>
      </c>
      <c r="Y9" s="747">
        <v>0</v>
      </c>
      <c r="Z9" s="747">
        <v>0</v>
      </c>
      <c r="AA9" s="747">
        <v>0</v>
      </c>
      <c r="AB9" s="747">
        <v>0</v>
      </c>
      <c r="AC9" s="747">
        <v>0</v>
      </c>
      <c r="AD9" s="747">
        <v>0</v>
      </c>
      <c r="AE9" s="747">
        <v>0</v>
      </c>
      <c r="AF9" s="747">
        <v>0</v>
      </c>
      <c r="AG9" s="747">
        <v>0</v>
      </c>
      <c r="AH9" s="747">
        <v>0</v>
      </c>
      <c r="AI9" s="747">
        <v>0</v>
      </c>
      <c r="AJ9" s="747">
        <v>0</v>
      </c>
      <c r="AK9" s="747">
        <v>0</v>
      </c>
      <c r="AL9" s="747">
        <v>0</v>
      </c>
      <c r="AM9" s="747">
        <v>309.84082341269846</v>
      </c>
      <c r="AN9" s="747">
        <v>301.06851292940166</v>
      </c>
      <c r="AO9" s="747">
        <v>282.73844474402125</v>
      </c>
      <c r="AP9" s="747">
        <v>509.87949864125994</v>
      </c>
      <c r="AQ9" s="747">
        <v>604.56925920342485</v>
      </c>
      <c r="AR9" s="747">
        <v>0</v>
      </c>
      <c r="AS9" s="747">
        <v>0</v>
      </c>
      <c r="AT9" s="747">
        <v>0</v>
      </c>
      <c r="AU9" s="747">
        <v>0</v>
      </c>
      <c r="AV9" s="747">
        <v>0</v>
      </c>
      <c r="AW9" s="747">
        <v>0</v>
      </c>
      <c r="AX9" s="747">
        <v>0</v>
      </c>
      <c r="AY9" s="747">
        <v>0</v>
      </c>
      <c r="AZ9" s="748">
        <v>0</v>
      </c>
      <c r="BA9" s="748">
        <v>0</v>
      </c>
      <c r="BB9" s="748">
        <v>0</v>
      </c>
      <c r="BC9" s="748">
        <v>0</v>
      </c>
      <c r="BD9" s="748">
        <v>0</v>
      </c>
      <c r="BE9" s="756"/>
      <c r="BF9" s="756"/>
    </row>
    <row r="10" spans="1:58" ht="13.5" customHeight="1" x14ac:dyDescent="0.2">
      <c r="A10" s="749"/>
      <c r="B10" s="744" t="s">
        <v>61</v>
      </c>
      <c r="C10" s="747">
        <v>9309.8852763077903</v>
      </c>
      <c r="D10" s="747">
        <v>8880.4636961300403</v>
      </c>
      <c r="E10" s="747">
        <v>14512.543746705507</v>
      </c>
      <c r="F10" s="747">
        <v>16068.651690008182</v>
      </c>
      <c r="G10" s="747">
        <v>21308.833659631193</v>
      </c>
      <c r="H10" s="747">
        <v>24222.00973469</v>
      </c>
      <c r="I10" s="747">
        <v>16590.151645810383</v>
      </c>
      <c r="J10" s="747">
        <v>14101.196516412923</v>
      </c>
      <c r="K10" s="747">
        <v>10714.819026271687</v>
      </c>
      <c r="L10" s="747">
        <v>9833.7326102220795</v>
      </c>
      <c r="M10" s="747">
        <v>7080.9116642287463</v>
      </c>
      <c r="N10" s="747">
        <v>5305.1041251311435</v>
      </c>
      <c r="O10" s="747">
        <v>5120.950908080209</v>
      </c>
      <c r="P10" s="747">
        <v>3386.302134686287</v>
      </c>
      <c r="Q10" s="747">
        <v>2895.8653656272836</v>
      </c>
      <c r="R10" s="747">
        <v>2494.8588372654758</v>
      </c>
      <c r="S10" s="747">
        <v>2424.8708633031774</v>
      </c>
      <c r="T10" s="747">
        <v>2416.6473526679765</v>
      </c>
      <c r="U10" s="747">
        <v>2224.1120720291869</v>
      </c>
      <c r="V10" s="747">
        <v>1739.8614725490611</v>
      </c>
      <c r="W10" s="747">
        <v>1586.1452791373561</v>
      </c>
      <c r="X10" s="747">
        <v>1913.7231213993805</v>
      </c>
      <c r="Y10" s="747">
        <v>2042.3052896611543</v>
      </c>
      <c r="Z10" s="747">
        <v>2197.4379974807362</v>
      </c>
      <c r="AA10" s="747">
        <v>2104.8609133795953</v>
      </c>
      <c r="AB10" s="747">
        <v>2039.9561656303674</v>
      </c>
      <c r="AC10" s="747">
        <v>1951.4702161691778</v>
      </c>
      <c r="AD10" s="747">
        <v>1924.7939757656325</v>
      </c>
      <c r="AE10" s="747">
        <v>2161.7277389837791</v>
      </c>
      <c r="AF10" s="747">
        <v>2064.1963429889315</v>
      </c>
      <c r="AG10" s="747">
        <v>2318.7769965371431</v>
      </c>
      <c r="AH10" s="747">
        <v>2755.3388885471259</v>
      </c>
      <c r="AI10" s="747">
        <v>3319.9798088827124</v>
      </c>
      <c r="AJ10" s="747">
        <v>3766.3154386956526</v>
      </c>
      <c r="AK10" s="747">
        <v>3948.8185555320279</v>
      </c>
      <c r="AL10" s="747">
        <v>4072.0902618842802</v>
      </c>
      <c r="AM10" s="747">
        <v>4121.306148611111</v>
      </c>
      <c r="AN10" s="747">
        <v>4169.4614478783842</v>
      </c>
      <c r="AO10" s="747">
        <v>4867.1355027751588</v>
      </c>
      <c r="AP10" s="747">
        <v>10994.024590257157</v>
      </c>
      <c r="AQ10" s="747">
        <v>13735.915247310735</v>
      </c>
      <c r="AR10" s="747">
        <v>13619.852024001204</v>
      </c>
      <c r="AS10" s="747">
        <v>15483.858516915025</v>
      </c>
      <c r="AT10" s="747">
        <v>15703.126768962931</v>
      </c>
      <c r="AU10" s="747">
        <v>15901.969447550951</v>
      </c>
      <c r="AV10" s="747">
        <v>16233.1073490076</v>
      </c>
      <c r="AW10" s="747">
        <v>15291.449787638829</v>
      </c>
      <c r="AX10" s="747">
        <v>14507.114243608652</v>
      </c>
      <c r="AY10" s="747">
        <v>14483.078608090722</v>
      </c>
      <c r="AZ10" s="748">
        <v>13669.049583003243</v>
      </c>
      <c r="BA10" s="748">
        <v>12397.083127625099</v>
      </c>
      <c r="BB10" s="748">
        <v>10853.330793284</v>
      </c>
      <c r="BC10" s="748">
        <v>10994.730199651125</v>
      </c>
      <c r="BD10" s="748">
        <v>11998.434276389999</v>
      </c>
      <c r="BE10" s="756"/>
      <c r="BF10" s="756"/>
    </row>
    <row r="11" spans="1:58" x14ac:dyDescent="0.2">
      <c r="A11" s="746"/>
      <c r="B11" s="746" t="s">
        <v>62</v>
      </c>
      <c r="C11" s="750">
        <v>10602.512833008821</v>
      </c>
      <c r="D11" s="750">
        <v>10214.65971030288</v>
      </c>
      <c r="E11" s="750">
        <v>16045.530124695937</v>
      </c>
      <c r="F11" s="750">
        <v>17838.455610683857</v>
      </c>
      <c r="G11" s="750">
        <v>24940.244901132206</v>
      </c>
      <c r="H11" s="750">
        <v>30939.035061753195</v>
      </c>
      <c r="I11" s="750">
        <v>26010.943075933406</v>
      </c>
      <c r="J11" s="750">
        <v>23323.374624762757</v>
      </c>
      <c r="K11" s="750">
        <v>19474.805245842239</v>
      </c>
      <c r="L11" s="750">
        <v>21467.985247742741</v>
      </c>
      <c r="M11" s="750">
        <v>17539.35677021843</v>
      </c>
      <c r="N11" s="750">
        <v>14504.622236264762</v>
      </c>
      <c r="O11" s="750">
        <v>14108.451194715381</v>
      </c>
      <c r="P11" s="750">
        <v>13207.059671561245</v>
      </c>
      <c r="Q11" s="750">
        <v>13170.534510338273</v>
      </c>
      <c r="R11" s="750">
        <v>14061.873733144508</v>
      </c>
      <c r="S11" s="750">
        <v>13338.842906001955</v>
      </c>
      <c r="T11" s="750">
        <v>13793.910676988662</v>
      </c>
      <c r="U11" s="750">
        <v>14990.18833514082</v>
      </c>
      <c r="V11" s="750">
        <v>14729.707390995722</v>
      </c>
      <c r="W11" s="750">
        <v>14296.496678898198</v>
      </c>
      <c r="X11" s="750">
        <v>16174.88610737646</v>
      </c>
      <c r="Y11" s="750">
        <v>16868.87479094668</v>
      </c>
      <c r="Z11" s="750">
        <v>15502.302763883921</v>
      </c>
      <c r="AA11" s="750">
        <v>14799.529222942729</v>
      </c>
      <c r="AB11" s="750">
        <v>14273.871225896128</v>
      </c>
      <c r="AC11" s="750">
        <v>14370.639988244437</v>
      </c>
      <c r="AD11" s="750">
        <v>15145.825302167901</v>
      </c>
      <c r="AE11" s="750">
        <v>16876.008470947643</v>
      </c>
      <c r="AF11" s="750">
        <v>16425.900949881285</v>
      </c>
      <c r="AG11" s="750">
        <v>17566.521924279121</v>
      </c>
      <c r="AH11" s="750">
        <v>21200.42945005294</v>
      </c>
      <c r="AI11" s="750">
        <v>24377.584257430794</v>
      </c>
      <c r="AJ11" s="750">
        <v>26177.248333786054</v>
      </c>
      <c r="AK11" s="750">
        <v>26508.32345719482</v>
      </c>
      <c r="AL11" s="750">
        <v>25191.527369138435</v>
      </c>
      <c r="AM11" s="750">
        <v>25431.569329203165</v>
      </c>
      <c r="AN11" s="750">
        <v>27719.661669317578</v>
      </c>
      <c r="AO11" s="750">
        <v>32678.53601769263</v>
      </c>
      <c r="AP11" s="750">
        <v>55916.231025297951</v>
      </c>
      <c r="AQ11" s="750">
        <v>66110.750123269463</v>
      </c>
      <c r="AR11" s="750">
        <v>60097.167461772551</v>
      </c>
      <c r="AS11" s="750">
        <v>59005.8858737544</v>
      </c>
      <c r="AT11" s="750">
        <v>57832.529632007128</v>
      </c>
      <c r="AU11" s="750">
        <v>56264.7896663676</v>
      </c>
      <c r="AV11" s="750">
        <v>53890.099676387174</v>
      </c>
      <c r="AW11" s="750">
        <v>50365.452565049716</v>
      </c>
      <c r="AX11" s="750">
        <v>51059.413075155077</v>
      </c>
      <c r="AY11" s="750">
        <v>49974.491760402801</v>
      </c>
      <c r="AZ11" s="750">
        <v>48538.619341188656</v>
      </c>
      <c r="BA11" s="750">
        <v>44574.024549988797</v>
      </c>
      <c r="BB11" s="750">
        <v>40923.620980250133</v>
      </c>
      <c r="BC11" s="750">
        <v>40252.749566561972</v>
      </c>
      <c r="BD11" s="750">
        <v>44319.059213255925</v>
      </c>
      <c r="BE11" s="756"/>
      <c r="BF11" s="756"/>
    </row>
    <row r="12" spans="1:58" x14ac:dyDescent="0.2">
      <c r="A12" s="746" t="s">
        <v>63</v>
      </c>
      <c r="B12" s="746"/>
      <c r="C12" s="747"/>
      <c r="D12" s="747"/>
      <c r="E12" s="747"/>
      <c r="F12" s="747"/>
      <c r="G12" s="747"/>
      <c r="H12" s="747"/>
      <c r="I12" s="747"/>
      <c r="J12" s="747"/>
      <c r="K12" s="747"/>
      <c r="L12" s="747"/>
      <c r="M12" s="747"/>
      <c r="N12" s="747"/>
      <c r="O12" s="747"/>
      <c r="P12" s="747"/>
      <c r="Q12" s="747"/>
      <c r="R12" s="747"/>
      <c r="S12" s="747"/>
      <c r="T12" s="747"/>
      <c r="U12" s="747"/>
      <c r="V12" s="747"/>
      <c r="W12" s="747"/>
      <c r="X12" s="747"/>
      <c r="Y12" s="747"/>
      <c r="Z12" s="747"/>
      <c r="AA12" s="747"/>
      <c r="AB12" s="747"/>
      <c r="AC12" s="747"/>
      <c r="AD12" s="747"/>
      <c r="AE12" s="747"/>
      <c r="AF12" s="747"/>
      <c r="AG12" s="747"/>
      <c r="AH12" s="747"/>
      <c r="AI12" s="747"/>
      <c r="AJ12" s="747"/>
      <c r="AK12" s="747"/>
      <c r="AL12" s="747"/>
      <c r="AM12" s="747"/>
      <c r="AN12" s="747"/>
      <c r="AO12" s="747"/>
      <c r="AP12" s="747"/>
      <c r="AQ12" s="747"/>
      <c r="AR12" s="747"/>
      <c r="AS12" s="747"/>
      <c r="AT12" s="747"/>
      <c r="AU12" s="747"/>
      <c r="AV12" s="747"/>
      <c r="AW12" s="747"/>
      <c r="AX12" s="744"/>
      <c r="AY12" s="744"/>
      <c r="AZ12" s="747"/>
      <c r="BA12" s="747"/>
      <c r="BB12" s="747"/>
      <c r="BC12" s="747"/>
      <c r="BD12" s="744"/>
      <c r="BE12" s="756"/>
      <c r="BF12" s="756"/>
    </row>
    <row r="13" spans="1:58" x14ac:dyDescent="0.2">
      <c r="A13" s="744"/>
      <c r="B13" s="744" t="s">
        <v>64</v>
      </c>
      <c r="C13" s="747">
        <v>1889.0031902577318</v>
      </c>
      <c r="D13" s="747">
        <v>2347.0706032098765</v>
      </c>
      <c r="E13" s="747">
        <v>2899.3998994736844</v>
      </c>
      <c r="F13" s="747">
        <v>2971.5307657657659</v>
      </c>
      <c r="G13" s="747">
        <v>2719.449898580122</v>
      </c>
      <c r="H13" s="747">
        <v>2605.2587360594798</v>
      </c>
      <c r="I13" s="747">
        <v>2996.0774670298765</v>
      </c>
      <c r="J13" s="747">
        <v>3091.6090649504954</v>
      </c>
      <c r="K13" s="747">
        <v>2992.8092147239263</v>
      </c>
      <c r="L13" s="747">
        <v>2731.4142011570248</v>
      </c>
      <c r="M13" s="747">
        <v>2564.5258621359226</v>
      </c>
      <c r="N13" s="747">
        <v>1944.8233660726073</v>
      </c>
      <c r="O13" s="747">
        <v>1884.5392432953367</v>
      </c>
      <c r="P13" s="747">
        <v>2086.4958931124497</v>
      </c>
      <c r="Q13" s="747">
        <v>1986.0353188835418</v>
      </c>
      <c r="R13" s="747">
        <v>1990.7574907063195</v>
      </c>
      <c r="S13" s="747">
        <v>2122.5580241788325</v>
      </c>
      <c r="T13" s="747">
        <v>2159.709536795775</v>
      </c>
      <c r="U13" s="747">
        <v>2250.4419142857146</v>
      </c>
      <c r="V13" s="747">
        <v>2217.741562435484</v>
      </c>
      <c r="W13" s="747">
        <v>2029.1684475745985</v>
      </c>
      <c r="X13" s="747">
        <v>1941.4125961820855</v>
      </c>
      <c r="Y13" s="747">
        <v>1936.543008282252</v>
      </c>
      <c r="Z13" s="747">
        <v>1937.1477094948095</v>
      </c>
      <c r="AA13" s="747">
        <v>1996.3059366666671</v>
      </c>
      <c r="AB13" s="747">
        <v>2057.3383070866143</v>
      </c>
      <c r="AC13" s="747">
        <v>1984.1557259400893</v>
      </c>
      <c r="AD13" s="747">
        <v>2016.159028037383</v>
      </c>
      <c r="AE13" s="747">
        <v>2000.1947816196321</v>
      </c>
      <c r="AF13" s="747">
        <v>2013.1181956782714</v>
      </c>
      <c r="AG13" s="747">
        <v>2025.0509075725902</v>
      </c>
      <c r="AH13" s="747">
        <v>2132.0038511688313</v>
      </c>
      <c r="AI13" s="747">
        <v>2473.1961829571983</v>
      </c>
      <c r="AJ13" s="747">
        <v>2713.3415021956525</v>
      </c>
      <c r="AK13" s="747">
        <v>2664.3439678136583</v>
      </c>
      <c r="AL13" s="747">
        <v>2486.162377019969</v>
      </c>
      <c r="AM13" s="747">
        <v>2445.7549894345238</v>
      </c>
      <c r="AN13" s="747">
        <v>2033.0513590107164</v>
      </c>
      <c r="AO13" s="747">
        <v>1360.2129489974593</v>
      </c>
      <c r="AP13" s="747">
        <v>1162.2213175909048</v>
      </c>
      <c r="AQ13" s="747">
        <v>1197.23980022563</v>
      </c>
      <c r="AR13" s="747">
        <v>1284.8527975317752</v>
      </c>
      <c r="AS13" s="747">
        <v>1340.7556875528107</v>
      </c>
      <c r="AT13" s="747">
        <v>1532.3100577617331</v>
      </c>
      <c r="AU13" s="747">
        <v>1493.484620437956</v>
      </c>
      <c r="AV13" s="747">
        <v>1343.8232773429754</v>
      </c>
      <c r="AW13" s="747">
        <v>1125.1656499018779</v>
      </c>
      <c r="AX13" s="747">
        <v>783.87050784105747</v>
      </c>
      <c r="AY13" s="747">
        <v>0</v>
      </c>
      <c r="AZ13" s="748">
        <v>0</v>
      </c>
      <c r="BA13" s="748">
        <v>0</v>
      </c>
      <c r="BB13" s="748">
        <v>0</v>
      </c>
      <c r="BC13" s="748">
        <v>0</v>
      </c>
      <c r="BD13" s="748">
        <v>0</v>
      </c>
      <c r="BE13" s="756"/>
      <c r="BF13" s="756"/>
    </row>
    <row r="14" spans="1:58" x14ac:dyDescent="0.2">
      <c r="A14" s="744"/>
      <c r="B14" s="751" t="s">
        <v>65</v>
      </c>
      <c r="C14" s="747">
        <v>6979.3663071141755</v>
      </c>
      <c r="D14" s="747">
        <v>8392.5914216191613</v>
      </c>
      <c r="E14" s="747">
        <v>7474.1582593330149</v>
      </c>
      <c r="F14" s="747">
        <v>6844.1958732801804</v>
      </c>
      <c r="G14" s="747">
        <v>7024.4034771893712</v>
      </c>
      <c r="H14" s="747">
        <v>6283.1295601274724</v>
      </c>
      <c r="I14" s="747">
        <v>6212.7701652548685</v>
      </c>
      <c r="J14" s="747">
        <v>7647.3130751523104</v>
      </c>
      <c r="K14" s="747">
        <v>9657.0856466346904</v>
      </c>
      <c r="L14" s="747">
        <v>14427.641769119642</v>
      </c>
      <c r="M14" s="747">
        <v>20075.100587192574</v>
      </c>
      <c r="N14" s="747">
        <v>20985.342249525613</v>
      </c>
      <c r="O14" s="747">
        <v>17963.006078502651</v>
      </c>
      <c r="P14" s="747">
        <v>19447.491764756767</v>
      </c>
      <c r="Q14" s="747">
        <v>20911.048397205082</v>
      </c>
      <c r="R14" s="747">
        <v>20649.648952852735</v>
      </c>
      <c r="S14" s="747">
        <v>20278.25509318367</v>
      </c>
      <c r="T14" s="747">
        <v>21416.529727194986</v>
      </c>
      <c r="U14" s="747">
        <v>21017.168582981605</v>
      </c>
      <c r="V14" s="747">
        <v>20457.247530571887</v>
      </c>
      <c r="W14" s="747">
        <v>20416.697406213221</v>
      </c>
      <c r="X14" s="747">
        <v>21166.114616933435</v>
      </c>
      <c r="Y14" s="747">
        <v>20798.030800279517</v>
      </c>
      <c r="Z14" s="747">
        <v>26139.289881907851</v>
      </c>
      <c r="AA14" s="747">
        <v>28023.580865830914</v>
      </c>
      <c r="AB14" s="747">
        <v>30061.299007076075</v>
      </c>
      <c r="AC14" s="747">
        <v>31041.404990074683</v>
      </c>
      <c r="AD14" s="747">
        <v>30600.272706625408</v>
      </c>
      <c r="AE14" s="747">
        <v>30486.838600406762</v>
      </c>
      <c r="AF14" s="747">
        <v>29610.465110840349</v>
      </c>
      <c r="AG14" s="747">
        <v>28988.649569294765</v>
      </c>
      <c r="AH14" s="747">
        <v>29921.846632959572</v>
      </c>
      <c r="AI14" s="747">
        <v>33078.905277016907</v>
      </c>
      <c r="AJ14" s="747">
        <v>36496.652982923006</v>
      </c>
      <c r="AK14" s="747">
        <v>38431.484453629637</v>
      </c>
      <c r="AL14" s="747">
        <v>38130.592319695963</v>
      </c>
      <c r="AM14" s="747">
        <v>37806.493151805233</v>
      </c>
      <c r="AN14" s="747">
        <v>42761.287426564777</v>
      </c>
      <c r="AO14" s="747">
        <v>46742.850014112861</v>
      </c>
      <c r="AP14" s="747">
        <v>54070.026300971054</v>
      </c>
      <c r="AQ14" s="747">
        <v>56748.682399717851</v>
      </c>
      <c r="AR14" s="747">
        <v>54962.176573355253</v>
      </c>
      <c r="AS14" s="747">
        <v>36895.256007865581</v>
      </c>
      <c r="AT14" s="747">
        <v>34586.530935379487</v>
      </c>
      <c r="AU14" s="747">
        <v>31742.010628194326</v>
      </c>
      <c r="AV14" s="747">
        <v>29510.077405595843</v>
      </c>
      <c r="AW14" s="747">
        <v>27490.142057611869</v>
      </c>
      <c r="AX14" s="747">
        <v>25989.172004698634</v>
      </c>
      <c r="AY14" s="747">
        <v>24045.302932287268</v>
      </c>
      <c r="AZ14" s="748">
        <v>22456.403389615458</v>
      </c>
      <c r="BA14" s="748">
        <v>19493.220603227146</v>
      </c>
      <c r="BB14" s="748">
        <v>17663.298422119748</v>
      </c>
      <c r="BC14" s="748">
        <v>16068.054262548449</v>
      </c>
      <c r="BD14" s="748">
        <v>15603.806673639476</v>
      </c>
      <c r="BE14" s="756"/>
      <c r="BF14" s="756"/>
    </row>
    <row r="15" spans="1:58" x14ac:dyDescent="0.2">
      <c r="A15" s="744"/>
      <c r="B15" s="751" t="s">
        <v>66</v>
      </c>
      <c r="C15" s="747">
        <v>0</v>
      </c>
      <c r="D15" s="747">
        <v>0</v>
      </c>
      <c r="E15" s="747">
        <v>0</v>
      </c>
      <c r="F15" s="747">
        <v>0</v>
      </c>
      <c r="G15" s="747">
        <v>0</v>
      </c>
      <c r="H15" s="747">
        <v>0</v>
      </c>
      <c r="I15" s="747">
        <v>0</v>
      </c>
      <c r="J15" s="747">
        <v>0</v>
      </c>
      <c r="K15" s="747">
        <v>0</v>
      </c>
      <c r="L15" s="747">
        <v>0</v>
      </c>
      <c r="M15" s="747">
        <v>0</v>
      </c>
      <c r="N15" s="747">
        <v>0</v>
      </c>
      <c r="O15" s="747">
        <v>0</v>
      </c>
      <c r="P15" s="747">
        <v>0</v>
      </c>
      <c r="Q15" s="747">
        <v>0</v>
      </c>
      <c r="R15" s="747">
        <v>0</v>
      </c>
      <c r="S15" s="747">
        <v>0</v>
      </c>
      <c r="T15" s="747">
        <v>0</v>
      </c>
      <c r="U15" s="747">
        <v>0</v>
      </c>
      <c r="V15" s="747">
        <v>0</v>
      </c>
      <c r="W15" s="747">
        <v>0</v>
      </c>
      <c r="X15" s="747">
        <v>0</v>
      </c>
      <c r="Y15" s="747">
        <v>596.57480570846747</v>
      </c>
      <c r="Z15" s="747">
        <v>3641.6432075190032</v>
      </c>
      <c r="AA15" s="747">
        <v>12807.933239147282</v>
      </c>
      <c r="AB15" s="747">
        <v>15490.559941512493</v>
      </c>
      <c r="AC15" s="747">
        <v>17743.518067606907</v>
      </c>
      <c r="AD15" s="747">
        <v>19315.781967404462</v>
      </c>
      <c r="AE15" s="747">
        <v>20376.134587429475</v>
      </c>
      <c r="AF15" s="747">
        <v>22251.143985576615</v>
      </c>
      <c r="AG15" s="747">
        <v>23193.605829703534</v>
      </c>
      <c r="AH15" s="747">
        <v>25258.850031487826</v>
      </c>
      <c r="AI15" s="747">
        <v>28787.003579662287</v>
      </c>
      <c r="AJ15" s="747">
        <v>32455.985733039077</v>
      </c>
      <c r="AK15" s="747">
        <v>35236.819734903416</v>
      </c>
      <c r="AL15" s="747">
        <v>36833.923672539771</v>
      </c>
      <c r="AM15" s="747">
        <v>36801.224593742852</v>
      </c>
      <c r="AN15" s="747">
        <v>40250.756147733642</v>
      </c>
      <c r="AO15" s="747">
        <v>57209.33460719826</v>
      </c>
      <c r="AP15" s="747">
        <v>66138.860812449639</v>
      </c>
      <c r="AQ15" s="747">
        <v>65929.169544006654</v>
      </c>
      <c r="AR15" s="747">
        <v>63608.497338499888</v>
      </c>
      <c r="AS15" s="747">
        <v>74975.354366447791</v>
      </c>
      <c r="AT15" s="747">
        <v>72363.61707282257</v>
      </c>
      <c r="AU15" s="747">
        <v>67866.710520313936</v>
      </c>
      <c r="AV15" s="747">
        <v>65208.398957879916</v>
      </c>
      <c r="AW15" s="747">
        <v>63373.002885479429</v>
      </c>
      <c r="AX15" s="747">
        <v>60625.283910408369</v>
      </c>
      <c r="AY15" s="747">
        <v>58146.282502253453</v>
      </c>
      <c r="AZ15" s="748">
        <v>56753.412219742109</v>
      </c>
      <c r="BA15" s="748">
        <v>54534.9441497152</v>
      </c>
      <c r="BB15" s="748">
        <v>49821.702875738396</v>
      </c>
      <c r="BC15" s="748">
        <v>45589.352076062998</v>
      </c>
      <c r="BD15" s="748">
        <v>43783.456057684321</v>
      </c>
      <c r="BE15" s="756"/>
      <c r="BF15" s="756"/>
    </row>
    <row r="16" spans="1:58" x14ac:dyDescent="0.2">
      <c r="A16" s="744"/>
      <c r="B16" s="751" t="s">
        <v>78</v>
      </c>
      <c r="C16" s="747">
        <v>0</v>
      </c>
      <c r="D16" s="747">
        <v>0</v>
      </c>
      <c r="E16" s="747">
        <v>0</v>
      </c>
      <c r="F16" s="747">
        <v>0</v>
      </c>
      <c r="G16" s="747">
        <v>0</v>
      </c>
      <c r="H16" s="747">
        <v>0</v>
      </c>
      <c r="I16" s="747">
        <v>0</v>
      </c>
      <c r="J16" s="747">
        <v>0</v>
      </c>
      <c r="K16" s="747">
        <v>0</v>
      </c>
      <c r="L16" s="747">
        <v>0</v>
      </c>
      <c r="M16" s="747">
        <v>7.4177446217718437</v>
      </c>
      <c r="N16" s="747">
        <v>155.65520994116611</v>
      </c>
      <c r="O16" s="747">
        <v>322.98417999313995</v>
      </c>
      <c r="P16" s="747">
        <v>442.04943069040161</v>
      </c>
      <c r="Q16" s="747">
        <v>613.71584709320496</v>
      </c>
      <c r="R16" s="747">
        <v>590.44432582962827</v>
      </c>
      <c r="S16" s="747">
        <v>602.90369715363147</v>
      </c>
      <c r="T16" s="747">
        <v>1007.6914373473592</v>
      </c>
      <c r="U16" s="747">
        <v>1444.0059410184786</v>
      </c>
      <c r="V16" s="747">
        <v>1711.4218513994515</v>
      </c>
      <c r="W16" s="747">
        <v>1921.6707359722266</v>
      </c>
      <c r="X16" s="747">
        <v>2246.5119862038332</v>
      </c>
      <c r="Y16" s="747">
        <v>2393.4744771402848</v>
      </c>
      <c r="Z16" s="747">
        <v>2774.3473548623392</v>
      </c>
      <c r="AA16" s="747">
        <v>3257.8620842136688</v>
      </c>
      <c r="AB16" s="747">
        <v>4128.3841954625332</v>
      </c>
      <c r="AC16" s="747">
        <v>4587.6104017233902</v>
      </c>
      <c r="AD16" s="747">
        <v>5083.2308135889225</v>
      </c>
      <c r="AE16" s="747">
        <v>5527.1341824657184</v>
      </c>
      <c r="AF16" s="747">
        <v>6008.5224464166149</v>
      </c>
      <c r="AG16" s="747">
        <v>6531.5639516505007</v>
      </c>
      <c r="AH16" s="747">
        <v>7092.0215604111463</v>
      </c>
      <c r="AI16" s="747">
        <v>8238.4320261036682</v>
      </c>
      <c r="AJ16" s="747">
        <v>10321.390057561142</v>
      </c>
      <c r="AK16" s="747">
        <v>11876.921803365072</v>
      </c>
      <c r="AL16" s="747">
        <v>12767.468632872267</v>
      </c>
      <c r="AM16" s="747">
        <v>12289.020096104674</v>
      </c>
      <c r="AN16" s="747">
        <v>11307.953076999373</v>
      </c>
      <c r="AO16" s="747">
        <v>10880.48421222913</v>
      </c>
      <c r="AP16" s="747">
        <v>12644.466836043777</v>
      </c>
      <c r="AQ16" s="747">
        <v>14800.022328016252</v>
      </c>
      <c r="AR16" s="747">
        <v>15004.171333839024</v>
      </c>
      <c r="AS16" s="747">
        <v>13034.00935284644</v>
      </c>
      <c r="AT16" s="747">
        <v>13450.604281593729</v>
      </c>
      <c r="AU16" s="747">
        <v>13793.034125223201</v>
      </c>
      <c r="AV16" s="747">
        <v>15377.681783387006</v>
      </c>
      <c r="AW16" s="747">
        <v>15954.809746039384</v>
      </c>
      <c r="AX16" s="747">
        <v>15845.76103000186</v>
      </c>
      <c r="AY16" s="747">
        <v>15518.189140716468</v>
      </c>
      <c r="AZ16" s="748">
        <v>14722.565984505716</v>
      </c>
      <c r="BA16" s="748">
        <v>11823.318439795274</v>
      </c>
      <c r="BB16" s="748">
        <v>11741.04333974375</v>
      </c>
      <c r="BC16" s="748">
        <v>11721.652111109435</v>
      </c>
      <c r="BD16" s="748">
        <v>12095.044200106824</v>
      </c>
      <c r="BE16" s="756"/>
      <c r="BF16" s="756"/>
    </row>
    <row r="17" spans="1:58" x14ac:dyDescent="0.2">
      <c r="A17" s="744"/>
      <c r="B17" s="751" t="s">
        <v>79</v>
      </c>
      <c r="C17" s="747">
        <v>0</v>
      </c>
      <c r="D17" s="747">
        <v>0</v>
      </c>
      <c r="E17" s="747">
        <v>0</v>
      </c>
      <c r="F17" s="747">
        <v>0</v>
      </c>
      <c r="G17" s="747">
        <v>0</v>
      </c>
      <c r="H17" s="747">
        <v>0</v>
      </c>
      <c r="I17" s="747">
        <v>0</v>
      </c>
      <c r="J17" s="747">
        <v>0</v>
      </c>
      <c r="K17" s="747">
        <v>0</v>
      </c>
      <c r="L17" s="747">
        <v>0</v>
      </c>
      <c r="M17" s="747">
        <v>0</v>
      </c>
      <c r="N17" s="747">
        <v>0</v>
      </c>
      <c r="O17" s="747">
        <v>0</v>
      </c>
      <c r="P17" s="747">
        <v>0</v>
      </c>
      <c r="Q17" s="747">
        <v>0</v>
      </c>
      <c r="R17" s="747">
        <v>0</v>
      </c>
      <c r="S17" s="747">
        <v>0</v>
      </c>
      <c r="T17" s="747">
        <v>0</v>
      </c>
      <c r="U17" s="747">
        <v>0</v>
      </c>
      <c r="V17" s="747">
        <v>0</v>
      </c>
      <c r="W17" s="747">
        <v>0</v>
      </c>
      <c r="X17" s="747">
        <v>0</v>
      </c>
      <c r="Y17" s="747">
        <v>0</v>
      </c>
      <c r="Z17" s="747">
        <v>0</v>
      </c>
      <c r="AA17" s="747">
        <v>0</v>
      </c>
      <c r="AB17" s="747">
        <v>0</v>
      </c>
      <c r="AC17" s="747">
        <v>0</v>
      </c>
      <c r="AD17" s="747">
        <v>0</v>
      </c>
      <c r="AE17" s="747">
        <v>0</v>
      </c>
      <c r="AF17" s="747">
        <v>0</v>
      </c>
      <c r="AG17" s="747">
        <v>0</v>
      </c>
      <c r="AH17" s="747">
        <v>0</v>
      </c>
      <c r="AI17" s="747">
        <v>0</v>
      </c>
      <c r="AJ17" s="747">
        <v>0</v>
      </c>
      <c r="AK17" s="747">
        <v>0</v>
      </c>
      <c r="AL17" s="747">
        <v>0</v>
      </c>
      <c r="AM17" s="747">
        <v>3159.6664567522917</v>
      </c>
      <c r="AN17" s="747">
        <v>4524.681552869095</v>
      </c>
      <c r="AO17" s="747">
        <v>6123.0491381797838</v>
      </c>
      <c r="AP17" s="747">
        <v>8072.9929468318369</v>
      </c>
      <c r="AQ17" s="747">
        <v>9724.5903641516015</v>
      </c>
      <c r="AR17" s="747">
        <v>10131.594929097559</v>
      </c>
      <c r="AS17" s="747">
        <v>10091.255293252489</v>
      </c>
      <c r="AT17" s="747">
        <v>10604.836077716927</v>
      </c>
      <c r="AU17" s="747">
        <v>10748.474885786614</v>
      </c>
      <c r="AV17" s="747">
        <v>11368.250069200505</v>
      </c>
      <c r="AW17" s="747">
        <v>12245.280302192921</v>
      </c>
      <c r="AX17" s="747">
        <v>12796.86748438062</v>
      </c>
      <c r="AY17" s="747">
        <v>13031.115136723514</v>
      </c>
      <c r="AZ17" s="748">
        <v>13368.165449101349</v>
      </c>
      <c r="BA17" s="748">
        <v>13837.123393017902</v>
      </c>
      <c r="BB17" s="748">
        <v>14086.34292570429</v>
      </c>
      <c r="BC17" s="748">
        <v>13819.682228378379</v>
      </c>
      <c r="BD17" s="748">
        <v>14204.146882995628</v>
      </c>
      <c r="BE17" s="756"/>
      <c r="BF17" s="756"/>
    </row>
    <row r="18" spans="1:58" x14ac:dyDescent="0.2">
      <c r="A18" s="746"/>
      <c r="B18" s="746" t="s">
        <v>68</v>
      </c>
      <c r="C18" s="750">
        <v>8868.3694973719066</v>
      </c>
      <c r="D18" s="750">
        <v>10739.662024829038</v>
      </c>
      <c r="E18" s="750">
        <v>10373.5581588067</v>
      </c>
      <c r="F18" s="750">
        <v>9815.7266390459463</v>
      </c>
      <c r="G18" s="750">
        <v>9743.8533757694931</v>
      </c>
      <c r="H18" s="750">
        <v>8888.3882961869531</v>
      </c>
      <c r="I18" s="750">
        <v>9208.8476322847455</v>
      </c>
      <c r="J18" s="750">
        <v>10738.922140102806</v>
      </c>
      <c r="K18" s="750">
        <v>12649.894861358616</v>
      </c>
      <c r="L18" s="750">
        <v>17159.055970276666</v>
      </c>
      <c r="M18" s="750">
        <v>22647.044193950271</v>
      </c>
      <c r="N18" s="750">
        <v>23085.820825539387</v>
      </c>
      <c r="O18" s="750">
        <v>20170.529501791127</v>
      </c>
      <c r="P18" s="750">
        <v>21976.037088559617</v>
      </c>
      <c r="Q18" s="750">
        <v>23510.79956318183</v>
      </c>
      <c r="R18" s="750">
        <v>23230.850769388682</v>
      </c>
      <c r="S18" s="750">
        <v>23003.716814516134</v>
      </c>
      <c r="T18" s="750">
        <v>24583.930701338119</v>
      </c>
      <c r="U18" s="750">
        <v>24711.616438285797</v>
      </c>
      <c r="V18" s="750">
        <v>24386.410944406824</v>
      </c>
      <c r="W18" s="750">
        <v>24367.536589760046</v>
      </c>
      <c r="X18" s="750">
        <v>25354.039199319355</v>
      </c>
      <c r="Y18" s="750">
        <v>25724.623091410522</v>
      </c>
      <c r="Z18" s="750">
        <v>34492.428153784</v>
      </c>
      <c r="AA18" s="750">
        <v>46085.682125858533</v>
      </c>
      <c r="AB18" s="750">
        <v>51737.581451137718</v>
      </c>
      <c r="AC18" s="750">
        <v>55356.689185345065</v>
      </c>
      <c r="AD18" s="750">
        <v>57015.444515656178</v>
      </c>
      <c r="AE18" s="750">
        <v>58390.302151921591</v>
      </c>
      <c r="AF18" s="750">
        <v>59883.249738511855</v>
      </c>
      <c r="AG18" s="750">
        <v>60738.870258221388</v>
      </c>
      <c r="AH18" s="750">
        <v>64404.722076027378</v>
      </c>
      <c r="AI18" s="750">
        <v>72577.537065740049</v>
      </c>
      <c r="AJ18" s="750">
        <v>81987.370275718888</v>
      </c>
      <c r="AK18" s="750">
        <v>88209.569959711778</v>
      </c>
      <c r="AL18" s="750">
        <v>90218.147002127982</v>
      </c>
      <c r="AM18" s="750">
        <v>92502.15928783959</v>
      </c>
      <c r="AN18" s="750">
        <v>100877.72956317759</v>
      </c>
      <c r="AO18" s="750">
        <v>122315.93092071751</v>
      </c>
      <c r="AP18" s="750">
        <v>142088.56821388719</v>
      </c>
      <c r="AQ18" s="750">
        <v>148399.70443611799</v>
      </c>
      <c r="AR18" s="750">
        <v>144991.29297232351</v>
      </c>
      <c r="AS18" s="750">
        <v>136336.63070796512</v>
      </c>
      <c r="AT18" s="750">
        <v>132537.89842527444</v>
      </c>
      <c r="AU18" s="750">
        <v>125643.71477995603</v>
      </c>
      <c r="AV18" s="750">
        <v>122808.23149340623</v>
      </c>
      <c r="AW18" s="750">
        <v>120188.40064122548</v>
      </c>
      <c r="AX18" s="750">
        <v>116040.95493733053</v>
      </c>
      <c r="AY18" s="750">
        <v>110740.88971198071</v>
      </c>
      <c r="AZ18" s="750">
        <v>107300.54704296462</v>
      </c>
      <c r="BA18" s="750">
        <v>99688.606585755522</v>
      </c>
      <c r="BB18" s="750">
        <v>93312.387563306169</v>
      </c>
      <c r="BC18" s="750">
        <v>87198.740678099261</v>
      </c>
      <c r="BD18" s="750">
        <v>85686.453814426248</v>
      </c>
      <c r="BE18" s="756"/>
      <c r="BF18" s="756"/>
    </row>
    <row r="19" spans="1:58" x14ac:dyDescent="0.2">
      <c r="A19" s="744" t="s">
        <v>69</v>
      </c>
      <c r="B19" s="744"/>
      <c r="C19" s="747">
        <v>1150.7919169587628</v>
      </c>
      <c r="D19" s="747">
        <v>2352.5401921975308</v>
      </c>
      <c r="E19" s="747">
        <v>1984.0255227272728</v>
      </c>
      <c r="F19" s="747">
        <v>1854.2900990990991</v>
      </c>
      <c r="G19" s="747">
        <v>1666.8991764705881</v>
      </c>
      <c r="H19" s="747">
        <v>2374.7499739776949</v>
      </c>
      <c r="I19" s="747">
        <v>2084.7186045694202</v>
      </c>
      <c r="J19" s="747">
        <v>1957.4338052805281</v>
      </c>
      <c r="K19" s="747">
        <v>2027.3057822699384</v>
      </c>
      <c r="L19" s="747">
        <v>2295.8540240495868</v>
      </c>
      <c r="M19" s="747">
        <v>2025.3882141262136</v>
      </c>
      <c r="N19" s="747">
        <v>1830.2198822662265</v>
      </c>
      <c r="O19" s="747">
        <v>1654.2634696373057</v>
      </c>
      <c r="P19" s="747">
        <v>1786.7376524698795</v>
      </c>
      <c r="Q19" s="747">
        <v>1623.090953917228</v>
      </c>
      <c r="R19" s="747">
        <v>1671.8936440334573</v>
      </c>
      <c r="S19" s="747">
        <v>1567.8724983029199</v>
      </c>
      <c r="T19" s="747">
        <v>1585.0458563732395</v>
      </c>
      <c r="U19" s="747">
        <v>1515.1339145900254</v>
      </c>
      <c r="V19" s="747">
        <v>1496.472612048387</v>
      </c>
      <c r="W19" s="747">
        <v>1401.1139808569244</v>
      </c>
      <c r="X19" s="747">
        <v>1329.9929096769458</v>
      </c>
      <c r="Y19" s="747">
        <v>1335.2093762936561</v>
      </c>
      <c r="Z19" s="747">
        <v>1300.0042298408305</v>
      </c>
      <c r="AA19" s="747">
        <v>1266.0697063022942</v>
      </c>
      <c r="AB19" s="747">
        <v>1229.4445790026248</v>
      </c>
      <c r="AC19" s="747">
        <v>1194.2667688081581</v>
      </c>
      <c r="AD19" s="747">
        <v>1546.5534447102805</v>
      </c>
      <c r="AE19" s="747">
        <v>1522.7959131042946</v>
      </c>
      <c r="AF19" s="747">
        <v>1554.8251719327732</v>
      </c>
      <c r="AG19" s="747">
        <v>1646.225987828107</v>
      </c>
      <c r="AH19" s="747">
        <v>1725.6765940598534</v>
      </c>
      <c r="AI19" s="747">
        <v>1703.4112097387435</v>
      </c>
      <c r="AJ19" s="747">
        <v>1656.4196876086958</v>
      </c>
      <c r="AK19" s="747">
        <v>1603.1470695712019</v>
      </c>
      <c r="AL19" s="747">
        <v>1535.1395376753712</v>
      </c>
      <c r="AM19" s="747">
        <v>1472.0915375</v>
      </c>
      <c r="AN19" s="747">
        <v>1431.1832748213096</v>
      </c>
      <c r="AO19" s="747">
        <v>1378.3773506546588</v>
      </c>
      <c r="AP19" s="747">
        <v>1381.1215341036741</v>
      </c>
      <c r="AQ19" s="747">
        <v>1361.3886823568255</v>
      </c>
      <c r="AR19" s="747">
        <v>1317.2534356514432</v>
      </c>
      <c r="AS19" s="747">
        <v>1281.0081155779333</v>
      </c>
      <c r="AT19" s="747">
        <v>1282.7732236593019</v>
      </c>
      <c r="AU19" s="747">
        <v>1263.0763858306298</v>
      </c>
      <c r="AV19" s="747">
        <v>1261.578921663847</v>
      </c>
      <c r="AW19" s="747">
        <v>1245.6159157357911</v>
      </c>
      <c r="AX19" s="747">
        <v>1219.589892779047</v>
      </c>
      <c r="AY19" s="747">
        <v>1358.2098293556132</v>
      </c>
      <c r="AZ19" s="748">
        <v>1322.9830772089165</v>
      </c>
      <c r="BA19" s="748">
        <v>1319.7921701086896</v>
      </c>
      <c r="BB19" s="748">
        <v>1285.2752863164408</v>
      </c>
      <c r="BC19" s="748">
        <v>1185.0353927570688</v>
      </c>
      <c r="BD19" s="748">
        <v>1213.808327</v>
      </c>
      <c r="BE19" s="756"/>
      <c r="BF19" s="756"/>
    </row>
    <row r="20" spans="1:58" x14ac:dyDescent="0.2">
      <c r="A20" s="744" t="s">
        <v>70</v>
      </c>
      <c r="B20" s="746"/>
      <c r="C20" s="747">
        <v>0</v>
      </c>
      <c r="D20" s="747">
        <v>0</v>
      </c>
      <c r="E20" s="747">
        <v>0</v>
      </c>
      <c r="F20" s="747">
        <v>0</v>
      </c>
      <c r="G20" s="747">
        <v>0</v>
      </c>
      <c r="H20" s="747">
        <v>0</v>
      </c>
      <c r="I20" s="747">
        <v>0</v>
      </c>
      <c r="J20" s="747">
        <v>0</v>
      </c>
      <c r="K20" s="747">
        <v>0</v>
      </c>
      <c r="L20" s="747">
        <v>0</v>
      </c>
      <c r="M20" s="747">
        <v>0</v>
      </c>
      <c r="N20" s="747">
        <v>0</v>
      </c>
      <c r="O20" s="747">
        <v>0</v>
      </c>
      <c r="P20" s="747">
        <v>0</v>
      </c>
      <c r="Q20" s="747">
        <v>0</v>
      </c>
      <c r="R20" s="747">
        <v>0</v>
      </c>
      <c r="S20" s="747">
        <v>0</v>
      </c>
      <c r="T20" s="747">
        <v>0</v>
      </c>
      <c r="U20" s="747">
        <v>0</v>
      </c>
      <c r="V20" s="747">
        <v>0</v>
      </c>
      <c r="W20" s="747">
        <v>0</v>
      </c>
      <c r="X20" s="747">
        <v>0</v>
      </c>
      <c r="Y20" s="747">
        <v>0</v>
      </c>
      <c r="Z20" s="747">
        <v>0</v>
      </c>
      <c r="AA20" s="747">
        <v>0</v>
      </c>
      <c r="AB20" s="747">
        <v>0</v>
      </c>
      <c r="AC20" s="747">
        <v>0</v>
      </c>
      <c r="AD20" s="747">
        <v>3020</v>
      </c>
      <c r="AE20" s="747">
        <v>7120</v>
      </c>
      <c r="AF20" s="747">
        <v>8190</v>
      </c>
      <c r="AG20" s="747">
        <v>8160</v>
      </c>
      <c r="AH20" s="747">
        <v>8770</v>
      </c>
      <c r="AI20" s="747">
        <v>9930</v>
      </c>
      <c r="AJ20" s="747">
        <v>10830</v>
      </c>
      <c r="AK20" s="747">
        <v>11180</v>
      </c>
      <c r="AL20" s="747">
        <v>11260</v>
      </c>
      <c r="AM20" s="747">
        <v>11310</v>
      </c>
      <c r="AN20" s="747">
        <v>11330</v>
      </c>
      <c r="AO20" s="747">
        <v>17510</v>
      </c>
      <c r="AP20" s="747">
        <v>26700</v>
      </c>
      <c r="AQ20" s="747">
        <v>30020</v>
      </c>
      <c r="AR20" s="747">
        <v>27320</v>
      </c>
      <c r="AS20" s="747">
        <v>24450</v>
      </c>
      <c r="AT20" s="747">
        <v>24160</v>
      </c>
      <c r="AU20" s="747">
        <v>23190</v>
      </c>
      <c r="AV20" s="747">
        <v>22070</v>
      </c>
      <c r="AW20" s="747">
        <v>20310</v>
      </c>
      <c r="AX20" s="747">
        <v>18110</v>
      </c>
      <c r="AY20" s="747">
        <v>16420</v>
      </c>
      <c r="AZ20" s="748">
        <v>15220</v>
      </c>
      <c r="BA20" s="748">
        <v>14020</v>
      </c>
      <c r="BB20" s="748">
        <v>12490</v>
      </c>
      <c r="BC20" s="748">
        <v>10790</v>
      </c>
      <c r="BD20" s="748">
        <v>9660</v>
      </c>
      <c r="BE20" s="756"/>
      <c r="BF20" s="756"/>
    </row>
    <row r="21" spans="1:58" x14ac:dyDescent="0.2">
      <c r="A21" s="746" t="s">
        <v>71</v>
      </c>
      <c r="B21" s="744"/>
      <c r="C21" s="750">
        <v>20621.674247339492</v>
      </c>
      <c r="D21" s="750">
        <v>23306.86192732945</v>
      </c>
      <c r="E21" s="750">
        <v>28403.113806229907</v>
      </c>
      <c r="F21" s="750">
        <v>29508.472348828906</v>
      </c>
      <c r="G21" s="750">
        <v>36350.997453372285</v>
      </c>
      <c r="H21" s="750">
        <v>42202.173331917846</v>
      </c>
      <c r="I21" s="750">
        <v>37304.509312787566</v>
      </c>
      <c r="J21" s="750">
        <v>36019.730570146086</v>
      </c>
      <c r="K21" s="750">
        <v>34152.005889470798</v>
      </c>
      <c r="L21" s="750">
        <v>40922.895242068997</v>
      </c>
      <c r="M21" s="750">
        <v>42211.789178294915</v>
      </c>
      <c r="N21" s="750">
        <v>39420.662944070376</v>
      </c>
      <c r="O21" s="750">
        <v>35933.244166143813</v>
      </c>
      <c r="P21" s="750">
        <v>36969.834412590739</v>
      </c>
      <c r="Q21" s="750">
        <v>38304.425027437333</v>
      </c>
      <c r="R21" s="750">
        <v>38964.618146566652</v>
      </c>
      <c r="S21" s="750">
        <v>37910.432218821006</v>
      </c>
      <c r="T21" s="750">
        <v>39962.887234700022</v>
      </c>
      <c r="U21" s="750">
        <v>41216.938688016642</v>
      </c>
      <c r="V21" s="750">
        <v>40612.590947450932</v>
      </c>
      <c r="W21" s="750">
        <v>40065.147249515168</v>
      </c>
      <c r="X21" s="750">
        <v>42858.918216372767</v>
      </c>
      <c r="Y21" s="750">
        <v>43928.707258650858</v>
      </c>
      <c r="Z21" s="750">
        <v>51294.735147508749</v>
      </c>
      <c r="AA21" s="750">
        <v>62151.281055103558</v>
      </c>
      <c r="AB21" s="750">
        <v>67240.897256036464</v>
      </c>
      <c r="AC21" s="750">
        <v>70921.59594239766</v>
      </c>
      <c r="AD21" s="750">
        <v>76727.823262534366</v>
      </c>
      <c r="AE21" s="750">
        <v>83909.106535973522</v>
      </c>
      <c r="AF21" s="750">
        <v>86053.975860325911</v>
      </c>
      <c r="AG21" s="750">
        <v>88111.618170328613</v>
      </c>
      <c r="AH21" s="750">
        <v>96100.82812014017</v>
      </c>
      <c r="AI21" s="750">
        <v>108588.53253290958</v>
      </c>
      <c r="AJ21" s="750">
        <v>120651.03829711364</v>
      </c>
      <c r="AK21" s="750">
        <v>127501.0404864778</v>
      </c>
      <c r="AL21" s="750">
        <v>128204.81390894178</v>
      </c>
      <c r="AM21" s="750">
        <v>130715.82015454276</v>
      </c>
      <c r="AN21" s="750">
        <v>141358.57450731646</v>
      </c>
      <c r="AO21" s="750">
        <v>173882.84428906479</v>
      </c>
      <c r="AP21" s="750">
        <v>226085.92077328882</v>
      </c>
      <c r="AQ21" s="750">
        <v>245891.8432417443</v>
      </c>
      <c r="AR21" s="750">
        <v>233725.7138697475</v>
      </c>
      <c r="AS21" s="750">
        <v>221073.52469729743</v>
      </c>
      <c r="AT21" s="750">
        <v>215813.20128094088</v>
      </c>
      <c r="AU21" s="750">
        <v>206361.58083215426</v>
      </c>
      <c r="AV21" s="750">
        <v>200029.91009145725</v>
      </c>
      <c r="AW21" s="750">
        <v>192109.46912201101</v>
      </c>
      <c r="AX21" s="750">
        <v>186429.95790526466</v>
      </c>
      <c r="AY21" s="750">
        <v>178493.59130173913</v>
      </c>
      <c r="AZ21" s="750">
        <v>172382.14946136219</v>
      </c>
      <c r="BA21" s="750">
        <v>159602.42330585301</v>
      </c>
      <c r="BB21" s="750">
        <v>148011.28382987273</v>
      </c>
      <c r="BC21" s="750">
        <v>139426.52563741829</v>
      </c>
      <c r="BD21" s="750">
        <v>140879.32135468218</v>
      </c>
      <c r="BE21" s="756"/>
      <c r="BF21" s="756"/>
    </row>
    <row r="22" spans="1:58" x14ac:dyDescent="0.2">
      <c r="A22" s="746"/>
      <c r="B22" s="746"/>
      <c r="C22" s="747"/>
      <c r="D22" s="747"/>
      <c r="E22" s="747"/>
      <c r="F22" s="747"/>
      <c r="G22" s="747"/>
      <c r="H22" s="747"/>
      <c r="I22" s="747"/>
      <c r="J22" s="747"/>
      <c r="K22" s="747"/>
      <c r="L22" s="747"/>
      <c r="M22" s="747"/>
      <c r="N22" s="747"/>
      <c r="O22" s="747"/>
      <c r="P22" s="747"/>
      <c r="Q22" s="747"/>
      <c r="R22" s="747"/>
      <c r="S22" s="747"/>
      <c r="T22" s="747"/>
      <c r="U22" s="747"/>
      <c r="V22" s="747"/>
      <c r="W22" s="747"/>
      <c r="X22" s="747"/>
      <c r="Y22" s="747"/>
      <c r="Z22" s="747"/>
      <c r="AA22" s="747"/>
      <c r="AB22" s="747"/>
      <c r="AC22" s="747"/>
      <c r="AD22" s="747"/>
      <c r="AE22" s="747"/>
      <c r="AF22" s="747"/>
      <c r="AG22" s="747"/>
      <c r="AH22" s="747"/>
      <c r="AI22" s="747"/>
      <c r="AJ22" s="747"/>
      <c r="AK22" s="747"/>
      <c r="AL22" s="747"/>
      <c r="AM22" s="747"/>
      <c r="AN22" s="747"/>
      <c r="AO22" s="747"/>
      <c r="AP22" s="747"/>
      <c r="AQ22" s="747"/>
      <c r="AR22" s="747"/>
      <c r="AS22" s="747"/>
      <c r="AT22" s="747"/>
      <c r="AU22" s="747"/>
      <c r="AV22" s="747"/>
      <c r="AW22" s="747"/>
      <c r="AX22" s="744"/>
      <c r="AY22" s="744"/>
      <c r="AZ22" s="747"/>
      <c r="BA22" s="747"/>
      <c r="BB22" s="747"/>
      <c r="BC22" s="747"/>
      <c r="BD22" s="744"/>
      <c r="BE22" s="756"/>
      <c r="BF22" s="756"/>
    </row>
    <row r="23" spans="1:58" x14ac:dyDescent="0.2">
      <c r="A23" s="744" t="s">
        <v>72</v>
      </c>
      <c r="B23" s="746"/>
      <c r="C23" s="742">
        <v>1853.3420618556702</v>
      </c>
      <c r="D23" s="742">
        <v>2061.4406913580247</v>
      </c>
      <c r="E23" s="742">
        <v>2369.0944976076557</v>
      </c>
      <c r="F23" s="742">
        <v>2497.2304590513063</v>
      </c>
      <c r="G23" s="742">
        <v>2722.8986554969574</v>
      </c>
      <c r="H23" s="742">
        <v>2881.3028899628252</v>
      </c>
      <c r="I23" s="742">
        <v>3480.0716930755711</v>
      </c>
      <c r="J23" s="742">
        <v>3697.8906236633661</v>
      </c>
      <c r="K23" s="742">
        <v>3679.0990629447847</v>
      </c>
      <c r="L23" s="742">
        <v>3619.4778332506885</v>
      </c>
      <c r="M23" s="742">
        <v>3223.6510161650485</v>
      </c>
      <c r="N23" s="742">
        <v>3339.7484516611662</v>
      </c>
      <c r="O23" s="742">
        <v>3463.7797127253884</v>
      </c>
      <c r="P23" s="742">
        <v>3623.234120502008</v>
      </c>
      <c r="Q23" s="742">
        <v>3958.1728246968237</v>
      </c>
      <c r="R23" s="742">
        <v>4104.7777012639399</v>
      </c>
      <c r="S23" s="742">
        <v>4398.4289725547451</v>
      </c>
      <c r="T23" s="742">
        <v>4347.4645323239438</v>
      </c>
      <c r="U23" s="742">
        <v>4416.5820833474218</v>
      </c>
      <c r="V23" s="742">
        <v>4561.3963118225802</v>
      </c>
      <c r="W23" s="742">
        <v>4497.2476536495788</v>
      </c>
      <c r="X23" s="742">
        <v>4460.7835880176217</v>
      </c>
      <c r="Y23" s="742">
        <v>4794.5152891518164</v>
      </c>
      <c r="Z23" s="742">
        <v>5274.349446712803</v>
      </c>
      <c r="AA23" s="742">
        <v>5879.7167704702033</v>
      </c>
      <c r="AB23" s="742">
        <v>5825.4973182332542</v>
      </c>
      <c r="AC23" s="742">
        <v>6002.2667288814537</v>
      </c>
      <c r="AD23" s="742">
        <v>6434.3076907292216</v>
      </c>
      <c r="AE23" s="742">
        <v>6890.8318473861709</v>
      </c>
      <c r="AF23" s="742">
        <v>7590.1903684735416</v>
      </c>
      <c r="AG23" s="742">
        <v>8282.6058455762377</v>
      </c>
      <c r="AH23" s="742">
        <v>8844.3048896772434</v>
      </c>
      <c r="AI23" s="742">
        <v>9796.1091979962748</v>
      </c>
      <c r="AJ23" s="742">
        <v>10211.518608310284</v>
      </c>
      <c r="AK23" s="742">
        <v>10781.59449533334</v>
      </c>
      <c r="AL23" s="742">
        <v>10987.885162419179</v>
      </c>
      <c r="AM23" s="742">
        <v>11550.708296668423</v>
      </c>
      <c r="AN23" s="742">
        <v>11827.332646109373</v>
      </c>
      <c r="AO23" s="742">
        <v>12119.062699383632</v>
      </c>
      <c r="AP23" s="742">
        <v>12604.835558657554</v>
      </c>
      <c r="AQ23" s="742">
        <v>12915.45128333816</v>
      </c>
      <c r="AR23" s="742">
        <v>12729.507072455208</v>
      </c>
      <c r="AS23" s="742">
        <v>12729.041764139229</v>
      </c>
      <c r="AT23" s="742">
        <v>12998.946011296111</v>
      </c>
      <c r="AU23" s="742">
        <v>13524.716331358677</v>
      </c>
      <c r="AV23" s="742">
        <v>13804.897074493821</v>
      </c>
      <c r="AW23" s="742">
        <v>13950.836654910716</v>
      </c>
      <c r="AX23" s="742">
        <v>14837.170844293463</v>
      </c>
      <c r="AY23" s="742">
        <v>14997.815697349217</v>
      </c>
      <c r="AZ23" s="748">
        <v>15442.512177073188</v>
      </c>
      <c r="BA23" s="748">
        <v>15191.642784812486</v>
      </c>
      <c r="BB23" s="748">
        <v>14621.667932217653</v>
      </c>
      <c r="BC23" s="748">
        <v>14960.080873479024</v>
      </c>
      <c r="BD23" s="748">
        <v>15180.28324975929</v>
      </c>
      <c r="BE23" s="756"/>
      <c r="BF23" s="756"/>
    </row>
    <row r="24" spans="1:58" x14ac:dyDescent="0.2">
      <c r="A24" s="744" t="s">
        <v>73</v>
      </c>
      <c r="B24" s="744"/>
      <c r="C24" s="742">
        <v>6596.641237113402</v>
      </c>
      <c r="D24" s="742">
        <v>7072.0958024691363</v>
      </c>
      <c r="E24" s="742">
        <v>7143.7311004784688</v>
      </c>
      <c r="F24" s="742">
        <v>6931.2842342342337</v>
      </c>
      <c r="G24" s="742">
        <v>6301.7070831642995</v>
      </c>
      <c r="H24" s="742">
        <v>6626.4189591078066</v>
      </c>
      <c r="I24" s="742">
        <v>6426.052724077329</v>
      </c>
      <c r="J24" s="742">
        <v>6184.5455445544558</v>
      </c>
      <c r="K24" s="742">
        <v>5981.8797546012256</v>
      </c>
      <c r="L24" s="742">
        <v>6126.1050589531678</v>
      </c>
      <c r="M24" s="742">
        <v>5990.5004854368935</v>
      </c>
      <c r="N24" s="742">
        <v>5866.1001100110007</v>
      </c>
      <c r="O24" s="742">
        <v>6187.6525642095012</v>
      </c>
      <c r="P24" s="742">
        <v>6973.7844629950287</v>
      </c>
      <c r="Q24" s="742">
        <v>7507.5757459095275</v>
      </c>
      <c r="R24" s="742">
        <v>8382.136802973977</v>
      </c>
      <c r="S24" s="742">
        <v>9369.0304744525547</v>
      </c>
      <c r="T24" s="742">
        <v>10219.31883802817</v>
      </c>
      <c r="U24" s="742">
        <v>10251.174640743871</v>
      </c>
      <c r="V24" s="742">
        <v>12163.507258064516</v>
      </c>
      <c r="W24" s="742">
        <v>14290.92012241775</v>
      </c>
      <c r="X24" s="742">
        <v>15861.506461086639</v>
      </c>
      <c r="Y24" s="742">
        <v>17222.286956521737</v>
      </c>
      <c r="Z24" s="742">
        <v>18661.679584775084</v>
      </c>
      <c r="AA24" s="742">
        <v>19881.702699055331</v>
      </c>
      <c r="AB24" s="742">
        <v>20873.28661417323</v>
      </c>
      <c r="AC24" s="742">
        <v>22236.060548119818</v>
      </c>
      <c r="AD24" s="742">
        <v>23882.561744548286</v>
      </c>
      <c r="AE24" s="742">
        <v>25927.710061349695</v>
      </c>
      <c r="AF24" s="742">
        <v>28001.126170468186</v>
      </c>
      <c r="AG24" s="742">
        <v>28736.123577235776</v>
      </c>
      <c r="AH24" s="742">
        <v>29145.408695652175</v>
      </c>
      <c r="AI24" s="742">
        <v>29911.26914952751</v>
      </c>
      <c r="AJ24" s="742">
        <v>32870.710703639379</v>
      </c>
      <c r="AK24" s="742">
        <v>34893.175507907305</v>
      </c>
      <c r="AL24" s="742">
        <v>37149.310008385328</v>
      </c>
      <c r="AM24" s="742">
        <v>39543.555446847051</v>
      </c>
      <c r="AN24" s="742">
        <v>41946.115806729344</v>
      </c>
      <c r="AO24" s="742">
        <v>44837.148475681417</v>
      </c>
      <c r="AP24" s="742">
        <v>49782.559186902254</v>
      </c>
      <c r="AQ24" s="742">
        <v>53553.877460971307</v>
      </c>
      <c r="AR24" s="742">
        <v>56434.129743035453</v>
      </c>
      <c r="AS24" s="742">
        <v>60071.098422871561</v>
      </c>
      <c r="AT24" s="742">
        <v>63198.209298502356</v>
      </c>
      <c r="AU24" s="742">
        <v>66643.807840066467</v>
      </c>
      <c r="AV24" s="742">
        <v>70271.861761573236</v>
      </c>
      <c r="AW24" s="742">
        <v>73513.0658602107</v>
      </c>
      <c r="AX24" s="742">
        <v>76846.691427306607</v>
      </c>
      <c r="AY24" s="742">
        <v>79365.489218782503</v>
      </c>
      <c r="AZ24" s="748">
        <v>82118.159984135724</v>
      </c>
      <c r="BA24" s="748">
        <v>83084.957714858756</v>
      </c>
      <c r="BB24" s="748">
        <v>84327.73852038999</v>
      </c>
      <c r="BC24" s="748">
        <v>81478.316291313095</v>
      </c>
      <c r="BD24" s="748">
        <v>82844.087632004303</v>
      </c>
      <c r="BE24" s="756"/>
      <c r="BF24" s="756"/>
    </row>
    <row r="25" spans="1:58" x14ac:dyDescent="0.2">
      <c r="A25" s="744" t="s">
        <v>74</v>
      </c>
      <c r="B25" s="744"/>
      <c r="C25" s="742">
        <v>0</v>
      </c>
      <c r="D25" s="742">
        <v>0</v>
      </c>
      <c r="E25" s="742">
        <v>0</v>
      </c>
      <c r="F25" s="742">
        <v>0</v>
      </c>
      <c r="G25" s="742">
        <v>0</v>
      </c>
      <c r="H25" s="742">
        <v>0</v>
      </c>
      <c r="I25" s="742">
        <v>0</v>
      </c>
      <c r="J25" s="742">
        <v>0</v>
      </c>
      <c r="K25" s="742">
        <v>0</v>
      </c>
      <c r="L25" s="742">
        <v>0</v>
      </c>
      <c r="M25" s="742">
        <v>0</v>
      </c>
      <c r="N25" s="742">
        <v>0</v>
      </c>
      <c r="O25" s="742">
        <v>0</v>
      </c>
      <c r="P25" s="742">
        <v>0</v>
      </c>
      <c r="Q25" s="742">
        <v>0</v>
      </c>
      <c r="R25" s="742">
        <v>0</v>
      </c>
      <c r="S25" s="747">
        <v>0</v>
      </c>
      <c r="T25" s="747">
        <v>0</v>
      </c>
      <c r="U25" s="747">
        <v>1800</v>
      </c>
      <c r="V25" s="747">
        <v>3020</v>
      </c>
      <c r="W25" s="747">
        <v>4710</v>
      </c>
      <c r="X25" s="747">
        <v>5410</v>
      </c>
      <c r="Y25" s="747">
        <v>6100</v>
      </c>
      <c r="Z25" s="747">
        <v>5950</v>
      </c>
      <c r="AA25" s="747">
        <v>5820</v>
      </c>
      <c r="AB25" s="747">
        <v>5680</v>
      </c>
      <c r="AC25" s="747">
        <v>6450</v>
      </c>
      <c r="AD25" s="747">
        <v>7380</v>
      </c>
      <c r="AE25" s="747">
        <v>8510</v>
      </c>
      <c r="AF25" s="747">
        <v>9750</v>
      </c>
      <c r="AG25" s="747">
        <v>10350</v>
      </c>
      <c r="AH25" s="747">
        <v>11030</v>
      </c>
      <c r="AI25" s="747">
        <v>11910</v>
      </c>
      <c r="AJ25" s="747">
        <v>12750</v>
      </c>
      <c r="AK25" s="747">
        <v>13740</v>
      </c>
      <c r="AL25" s="747">
        <v>14710</v>
      </c>
      <c r="AM25" s="747">
        <v>15780</v>
      </c>
      <c r="AN25" s="747">
        <v>16930</v>
      </c>
      <c r="AO25" s="747">
        <v>17590</v>
      </c>
      <c r="AP25" s="747">
        <v>17670</v>
      </c>
      <c r="AQ25" s="747">
        <v>18570</v>
      </c>
      <c r="AR25" s="747">
        <v>19090</v>
      </c>
      <c r="AS25" s="747">
        <v>19140</v>
      </c>
      <c r="AT25" s="747">
        <v>19310</v>
      </c>
      <c r="AU25" s="747">
        <v>19450</v>
      </c>
      <c r="AV25" s="747">
        <v>19890</v>
      </c>
      <c r="AW25" s="747">
        <v>20140</v>
      </c>
      <c r="AX25" s="747">
        <v>20560</v>
      </c>
      <c r="AY25" s="747">
        <v>20680</v>
      </c>
      <c r="AZ25" s="747">
        <v>20540</v>
      </c>
      <c r="BA25" s="747">
        <v>19450</v>
      </c>
      <c r="BB25" s="747">
        <v>18730</v>
      </c>
      <c r="BC25" s="747">
        <v>18000</v>
      </c>
      <c r="BD25" s="747">
        <v>17810</v>
      </c>
      <c r="BE25" s="756"/>
      <c r="BF25" s="756"/>
    </row>
    <row r="26" spans="1:58" x14ac:dyDescent="0.2">
      <c r="A26" s="746" t="s">
        <v>75</v>
      </c>
      <c r="B26" s="746"/>
      <c r="C26" s="740">
        <v>29071.657546308565</v>
      </c>
      <c r="D26" s="740">
        <v>32440.398421156609</v>
      </c>
      <c r="E26" s="740">
        <v>37915.939404316036</v>
      </c>
      <c r="F26" s="740">
        <v>38936.987042114444</v>
      </c>
      <c r="G26" s="740">
        <v>45375.603192033544</v>
      </c>
      <c r="H26" s="740">
        <v>51709.895180988475</v>
      </c>
      <c r="I26" s="740">
        <v>47210.633729940469</v>
      </c>
      <c r="J26" s="740">
        <v>45902.166738363907</v>
      </c>
      <c r="K26" s="740">
        <v>43812.984707016811</v>
      </c>
      <c r="L26" s="740">
        <v>50668.478134272853</v>
      </c>
      <c r="M26" s="740">
        <v>51425.940679896863</v>
      </c>
      <c r="N26" s="740">
        <v>48626.511505742543</v>
      </c>
      <c r="O26" s="740">
        <v>45584.676443078701</v>
      </c>
      <c r="P26" s="740">
        <v>47566.852996087771</v>
      </c>
      <c r="Q26" s="740">
        <v>49770.173598043686</v>
      </c>
      <c r="R26" s="740">
        <v>51451.532650804569</v>
      </c>
      <c r="S26" s="740">
        <v>51677.891665828305</v>
      </c>
      <c r="T26" s="740">
        <v>54529.670605052139</v>
      </c>
      <c r="U26" s="740">
        <v>57684.695412107932</v>
      </c>
      <c r="V26" s="740">
        <v>60357.494517338026</v>
      </c>
      <c r="W26" s="740">
        <v>63563.315025582502</v>
      </c>
      <c r="X26" s="740">
        <v>68591.208265477035</v>
      </c>
      <c r="Y26" s="740">
        <v>72045.509504324407</v>
      </c>
      <c r="Z26" s="740">
        <v>81180.7641789966</v>
      </c>
      <c r="AA26" s="740">
        <v>93732.700524629094</v>
      </c>
      <c r="AB26" s="740">
        <v>99619.681188442948</v>
      </c>
      <c r="AC26" s="740">
        <v>105609.92321939893</v>
      </c>
      <c r="AD26" s="740">
        <v>114424.69269781187</v>
      </c>
      <c r="AE26" s="740">
        <v>125237.6484447094</v>
      </c>
      <c r="AF26" s="740">
        <v>131395.29239926764</v>
      </c>
      <c r="AG26" s="740">
        <v>135480.34759314061</v>
      </c>
      <c r="AH26" s="740">
        <v>145120.54170546957</v>
      </c>
      <c r="AI26" s="740">
        <v>160205.91088043337</v>
      </c>
      <c r="AJ26" s="740">
        <v>176483.2676090633</v>
      </c>
      <c r="AK26" s="740">
        <v>186915.81048971845</v>
      </c>
      <c r="AL26" s="740">
        <v>191052.00907974629</v>
      </c>
      <c r="AM26" s="740">
        <v>197590.08389805822</v>
      </c>
      <c r="AN26" s="740">
        <v>212062.02296015515</v>
      </c>
      <c r="AO26" s="740">
        <v>248429.05546412984</v>
      </c>
      <c r="AP26" s="740">
        <v>306143.31551884866</v>
      </c>
      <c r="AQ26" s="740">
        <v>330931.17198605376</v>
      </c>
      <c r="AR26" s="740">
        <v>321979.3506852382</v>
      </c>
      <c r="AS26" s="740">
        <v>313013.66488430824</v>
      </c>
      <c r="AT26" s="740">
        <v>311320.35659073933</v>
      </c>
      <c r="AU26" s="740">
        <v>305980.1050035794</v>
      </c>
      <c r="AV26" s="740">
        <v>303996.6689275243</v>
      </c>
      <c r="AW26" s="740">
        <v>299713.37163713243</v>
      </c>
      <c r="AX26" s="740">
        <v>298673.82017686474</v>
      </c>
      <c r="AY26" s="740">
        <v>293536.89621787088</v>
      </c>
      <c r="AZ26" s="740">
        <v>290482.82162257109</v>
      </c>
      <c r="BA26" s="740">
        <v>277329.02380552399</v>
      </c>
      <c r="BB26" s="740">
        <v>265690.69028248038</v>
      </c>
      <c r="BC26" s="750">
        <v>253864.92280221041</v>
      </c>
      <c r="BD26" s="750">
        <v>256713.69223644579</v>
      </c>
      <c r="BE26" s="756"/>
      <c r="BF26" s="756"/>
    </row>
    <row r="27" spans="1:58" x14ac:dyDescent="0.2">
      <c r="A27" s="746" t="s">
        <v>54</v>
      </c>
      <c r="B27" s="746"/>
      <c r="C27" s="742"/>
      <c r="D27" s="742"/>
      <c r="E27" s="742"/>
      <c r="F27" s="742"/>
      <c r="G27" s="742"/>
      <c r="H27" s="742"/>
      <c r="I27" s="742"/>
      <c r="J27" s="742"/>
      <c r="K27" s="742"/>
      <c r="L27" s="742"/>
      <c r="M27" s="742"/>
      <c r="N27" s="742"/>
      <c r="O27" s="742"/>
      <c r="P27" s="742"/>
      <c r="Q27" s="742"/>
      <c r="R27" s="742"/>
      <c r="S27" s="742"/>
      <c r="T27" s="742"/>
      <c r="U27" s="742"/>
      <c r="V27" s="742"/>
      <c r="W27" s="742"/>
      <c r="X27" s="742"/>
      <c r="Y27" s="742"/>
      <c r="Z27" s="742"/>
      <c r="AA27" s="742"/>
      <c r="AB27" s="742"/>
      <c r="AC27" s="742"/>
      <c r="AD27" s="742"/>
      <c r="AE27" s="742"/>
      <c r="AF27" s="742"/>
      <c r="AG27" s="742"/>
      <c r="AH27" s="742"/>
      <c r="AI27" s="742"/>
      <c r="AJ27" s="742"/>
      <c r="AK27" s="742"/>
      <c r="AL27" s="742"/>
      <c r="AM27" s="742"/>
      <c r="AN27" s="742"/>
      <c r="AO27" s="742"/>
      <c r="AP27" s="742"/>
      <c r="AQ27" s="742"/>
      <c r="AR27" s="742"/>
      <c r="AS27" s="742"/>
      <c r="AT27" s="742"/>
      <c r="AU27" s="742"/>
      <c r="AV27" s="742"/>
      <c r="AW27" s="742"/>
      <c r="AX27" s="744"/>
      <c r="AY27" s="744"/>
      <c r="AZ27" s="747"/>
      <c r="BA27" s="747"/>
      <c r="BB27" s="747"/>
      <c r="BC27" s="747"/>
      <c r="BD27" s="747"/>
      <c r="BE27" s="756"/>
      <c r="BF27" s="756"/>
    </row>
    <row r="28" spans="1:58" s="3" customFormat="1" x14ac:dyDescent="0.2">
      <c r="A28" s="746" t="s">
        <v>76</v>
      </c>
      <c r="B28" s="746"/>
      <c r="C28" s="740">
        <v>0</v>
      </c>
      <c r="D28" s="740">
        <v>0</v>
      </c>
      <c r="E28" s="740">
        <v>0</v>
      </c>
      <c r="F28" s="740">
        <v>0</v>
      </c>
      <c r="G28" s="740">
        <v>0</v>
      </c>
      <c r="H28" s="740">
        <v>0</v>
      </c>
      <c r="I28" s="740">
        <v>0</v>
      </c>
      <c r="J28" s="740">
        <v>0</v>
      </c>
      <c r="K28" s="740">
        <v>0</v>
      </c>
      <c r="L28" s="740">
        <v>0</v>
      </c>
      <c r="M28" s="740">
        <v>0</v>
      </c>
      <c r="N28" s="740">
        <v>0</v>
      </c>
      <c r="O28" s="740">
        <v>0</v>
      </c>
      <c r="P28" s="740">
        <v>0</v>
      </c>
      <c r="Q28" s="740">
        <v>0</v>
      </c>
      <c r="R28" s="740">
        <v>0</v>
      </c>
      <c r="S28" s="740">
        <v>0</v>
      </c>
      <c r="T28" s="740">
        <v>0</v>
      </c>
      <c r="U28" s="740">
        <v>0</v>
      </c>
      <c r="V28" s="740">
        <v>0</v>
      </c>
      <c r="W28" s="740">
        <v>0</v>
      </c>
      <c r="X28" s="740">
        <v>0</v>
      </c>
      <c r="Y28" s="740">
        <v>0</v>
      </c>
      <c r="Z28" s="740">
        <v>0</v>
      </c>
      <c r="AA28" s="740">
        <v>0</v>
      </c>
      <c r="AB28" s="740">
        <v>2700</v>
      </c>
      <c r="AC28" s="740">
        <v>3600</v>
      </c>
      <c r="AD28" s="740">
        <v>4400</v>
      </c>
      <c r="AE28" s="740">
        <v>5400</v>
      </c>
      <c r="AF28" s="740">
        <v>8300</v>
      </c>
      <c r="AG28" s="740">
        <v>9000</v>
      </c>
      <c r="AH28" s="740">
        <v>10700</v>
      </c>
      <c r="AI28" s="740">
        <v>14000</v>
      </c>
      <c r="AJ28" s="740">
        <v>17900</v>
      </c>
      <c r="AK28" s="740">
        <v>22700</v>
      </c>
      <c r="AL28" s="740">
        <v>26700</v>
      </c>
      <c r="AM28" s="740">
        <v>30600</v>
      </c>
      <c r="AN28" s="740">
        <v>32800</v>
      </c>
      <c r="AO28" s="740">
        <v>16400</v>
      </c>
      <c r="AP28" s="740">
        <v>11500</v>
      </c>
      <c r="AQ28" s="740">
        <v>10800</v>
      </c>
      <c r="AR28" s="740">
        <v>11300</v>
      </c>
      <c r="AS28" s="740">
        <v>12200</v>
      </c>
      <c r="AT28" s="740">
        <v>12500</v>
      </c>
      <c r="AU28" s="740">
        <v>13000</v>
      </c>
      <c r="AV28" s="740">
        <v>13800</v>
      </c>
      <c r="AW28" s="740">
        <v>14300</v>
      </c>
      <c r="AX28" s="740">
        <v>14800</v>
      </c>
      <c r="AY28" s="740">
        <v>15900</v>
      </c>
      <c r="AZ28" s="740">
        <v>16400</v>
      </c>
      <c r="BA28" s="740">
        <v>13500</v>
      </c>
      <c r="BB28" s="740">
        <v>14500</v>
      </c>
      <c r="BC28" s="740">
        <v>14400</v>
      </c>
      <c r="BD28" s="740">
        <v>13300</v>
      </c>
      <c r="BE28" s="756"/>
      <c r="BF28" s="756"/>
    </row>
    <row r="29" spans="1:58" s="3" customFormat="1" x14ac:dyDescent="0.2">
      <c r="A29" s="746"/>
      <c r="B29" s="746"/>
      <c r="C29" s="740"/>
      <c r="D29" s="740"/>
      <c r="E29" s="740"/>
      <c r="F29" s="740"/>
      <c r="G29" s="740"/>
      <c r="H29" s="740"/>
      <c r="I29" s="740"/>
      <c r="J29" s="740"/>
      <c r="K29" s="740"/>
      <c r="L29" s="740"/>
      <c r="M29" s="740"/>
      <c r="N29" s="740"/>
      <c r="O29" s="740"/>
      <c r="P29" s="740"/>
      <c r="Q29" s="740"/>
      <c r="R29" s="740"/>
      <c r="S29" s="740"/>
      <c r="T29" s="740"/>
      <c r="U29" s="740"/>
      <c r="V29" s="740"/>
      <c r="W29" s="740"/>
      <c r="X29" s="740"/>
      <c r="Y29" s="740"/>
      <c r="Z29" s="740"/>
      <c r="AA29" s="740"/>
      <c r="AB29" s="740"/>
      <c r="AC29" s="740"/>
      <c r="AD29" s="740"/>
      <c r="AE29" s="740"/>
      <c r="AF29" s="740"/>
      <c r="AG29" s="740"/>
      <c r="AH29" s="740"/>
      <c r="AI29" s="740"/>
      <c r="AJ29" s="740"/>
      <c r="AK29" s="740"/>
      <c r="AL29" s="740"/>
      <c r="AM29" s="740"/>
      <c r="AN29" s="740"/>
      <c r="AO29" s="740"/>
      <c r="AP29" s="740"/>
      <c r="AQ29" s="740"/>
      <c r="AR29" s="740"/>
      <c r="AS29" s="740"/>
      <c r="AT29" s="740"/>
      <c r="AU29" s="740"/>
      <c r="AV29" s="740"/>
      <c r="AW29" s="740"/>
      <c r="AX29" s="740"/>
      <c r="AY29" s="740"/>
      <c r="AZ29" s="740"/>
      <c r="BA29" s="740"/>
      <c r="BB29" s="740"/>
      <c r="BC29" s="740"/>
      <c r="BD29" s="740"/>
      <c r="BE29" s="756"/>
      <c r="BF29" s="756"/>
    </row>
    <row r="30" spans="1:58" x14ac:dyDescent="0.2">
      <c r="A30" s="752" t="s">
        <v>77</v>
      </c>
      <c r="B30" s="753"/>
      <c r="C30" s="754">
        <v>29071.657546308565</v>
      </c>
      <c r="D30" s="754">
        <v>32440.398421156609</v>
      </c>
      <c r="E30" s="754">
        <v>37915.939404316036</v>
      </c>
      <c r="F30" s="754">
        <v>38936.987042114444</v>
      </c>
      <c r="G30" s="754">
        <v>45375.603192033544</v>
      </c>
      <c r="H30" s="754">
        <v>51709.895180988475</v>
      </c>
      <c r="I30" s="754">
        <v>47210.633729940469</v>
      </c>
      <c r="J30" s="754">
        <v>45902.166738363907</v>
      </c>
      <c r="K30" s="754">
        <v>43812.984707016811</v>
      </c>
      <c r="L30" s="754">
        <v>50668.478134272853</v>
      </c>
      <c r="M30" s="754">
        <v>51425.940679896863</v>
      </c>
      <c r="N30" s="754">
        <v>48626.511505742543</v>
      </c>
      <c r="O30" s="754">
        <v>45584.676443078701</v>
      </c>
      <c r="P30" s="754">
        <v>47566.852996087771</v>
      </c>
      <c r="Q30" s="754">
        <v>49770.173598043686</v>
      </c>
      <c r="R30" s="754">
        <v>51451.532650804569</v>
      </c>
      <c r="S30" s="754">
        <v>51677.891665828305</v>
      </c>
      <c r="T30" s="754">
        <v>54529.670605052139</v>
      </c>
      <c r="U30" s="754">
        <v>57684.695412107932</v>
      </c>
      <c r="V30" s="754">
        <v>60357.494517338026</v>
      </c>
      <c r="W30" s="754">
        <v>63563.315025582502</v>
      </c>
      <c r="X30" s="754">
        <v>68591.208265477035</v>
      </c>
      <c r="Y30" s="754">
        <v>72045.509504324407</v>
      </c>
      <c r="Z30" s="754">
        <v>81180.764178996644</v>
      </c>
      <c r="AA30" s="754">
        <v>93732.700524629094</v>
      </c>
      <c r="AB30" s="754">
        <v>102319.68118844295</v>
      </c>
      <c r="AC30" s="754">
        <v>109209.92321939893</v>
      </c>
      <c r="AD30" s="754">
        <v>118824.69269781187</v>
      </c>
      <c r="AE30" s="754">
        <v>130637.6484447094</v>
      </c>
      <c r="AF30" s="754">
        <v>139695.29239926764</v>
      </c>
      <c r="AG30" s="754">
        <v>144480.34759314061</v>
      </c>
      <c r="AH30" s="754">
        <v>155820.54170546957</v>
      </c>
      <c r="AI30" s="754">
        <v>174205.91088043337</v>
      </c>
      <c r="AJ30" s="754">
        <v>194383.2676090633</v>
      </c>
      <c r="AK30" s="754">
        <v>209615.81048971845</v>
      </c>
      <c r="AL30" s="754">
        <v>217752.00907974629</v>
      </c>
      <c r="AM30" s="754">
        <v>228190.08389805822</v>
      </c>
      <c r="AN30" s="754">
        <v>244862.02296015515</v>
      </c>
      <c r="AO30" s="754">
        <v>264829.05546412984</v>
      </c>
      <c r="AP30" s="754">
        <v>317643.31551884866</v>
      </c>
      <c r="AQ30" s="754">
        <v>341731.17198605376</v>
      </c>
      <c r="AR30" s="754">
        <v>333279.3506852382</v>
      </c>
      <c r="AS30" s="754">
        <v>325213.66488430824</v>
      </c>
      <c r="AT30" s="754">
        <v>323820.35659073933</v>
      </c>
      <c r="AU30" s="754">
        <v>318980.1050035794</v>
      </c>
      <c r="AV30" s="754">
        <v>317796.6689275243</v>
      </c>
      <c r="AW30" s="754">
        <v>314013.37163713243</v>
      </c>
      <c r="AX30" s="754">
        <v>313473.82017686474</v>
      </c>
      <c r="AY30" s="754">
        <v>309436.89621787088</v>
      </c>
      <c r="AZ30" s="754">
        <v>306882.82162257109</v>
      </c>
      <c r="BA30" s="754">
        <v>290829.02380552399</v>
      </c>
      <c r="BB30" s="754">
        <v>280190.69028248038</v>
      </c>
      <c r="BC30" s="754">
        <v>268264.92280221044</v>
      </c>
      <c r="BD30" s="754">
        <v>270013.69223644579</v>
      </c>
      <c r="BE30" s="756"/>
      <c r="BF30" s="756"/>
    </row>
    <row r="31" spans="1:58" ht="57" customHeight="1" x14ac:dyDescent="0.2">
      <c r="A31" s="812" t="s">
        <v>82</v>
      </c>
      <c r="B31" s="812"/>
      <c r="C31" s="812"/>
      <c r="D31" s="812"/>
      <c r="E31" s="812"/>
      <c r="F31" s="812"/>
      <c r="G31" s="812"/>
      <c r="H31" s="812"/>
      <c r="I31" s="812"/>
      <c r="J31" s="812"/>
      <c r="K31" s="812"/>
      <c r="L31" s="812"/>
      <c r="M31" s="812"/>
      <c r="N31" s="812"/>
      <c r="O31" s="812"/>
      <c r="P31" s="812"/>
      <c r="Q31" s="812"/>
      <c r="R31" s="812"/>
      <c r="S31" s="812"/>
      <c r="T31" s="812"/>
      <c r="U31" s="812"/>
      <c r="V31" s="812"/>
      <c r="W31" s="812"/>
      <c r="X31" s="812"/>
      <c r="Y31" s="812"/>
      <c r="Z31" s="812"/>
      <c r="AA31" s="812"/>
      <c r="AB31" s="812"/>
      <c r="AC31" s="812"/>
      <c r="AD31" s="812"/>
      <c r="AE31" s="812"/>
      <c r="AF31" s="812"/>
      <c r="AG31" s="812"/>
      <c r="AH31" s="812"/>
      <c r="AI31" s="812"/>
      <c r="AJ31" s="812"/>
      <c r="AK31" s="812"/>
      <c r="AL31" s="812"/>
      <c r="AM31" s="812"/>
      <c r="AN31" s="812"/>
      <c r="AO31" s="812"/>
      <c r="AP31" s="812"/>
      <c r="AQ31" s="812"/>
      <c r="AR31" s="812"/>
      <c r="AS31" s="812"/>
      <c r="AT31" s="812"/>
      <c r="AU31" s="812"/>
      <c r="AV31" s="812"/>
      <c r="AW31" s="812"/>
      <c r="AX31" s="812"/>
      <c r="AY31" s="812"/>
      <c r="AZ31" s="812"/>
      <c r="BA31" s="812"/>
      <c r="BB31" s="812"/>
      <c r="BC31" s="812"/>
      <c r="BD31" s="812"/>
    </row>
    <row r="32" spans="1:58" ht="15.95" customHeight="1" x14ac:dyDescent="0.2">
      <c r="A32" s="813" t="s">
        <v>729</v>
      </c>
      <c r="B32" s="813"/>
      <c r="C32" s="813"/>
      <c r="D32" s="813"/>
      <c r="E32" s="813"/>
      <c r="F32" s="813"/>
      <c r="G32" s="813"/>
      <c r="H32" s="813"/>
      <c r="I32" s="813"/>
      <c r="J32" s="813"/>
      <c r="K32" s="813"/>
      <c r="L32" s="813"/>
      <c r="M32" s="813"/>
      <c r="N32" s="813"/>
      <c r="O32" s="813"/>
      <c r="P32" s="813"/>
      <c r="Q32" s="813"/>
      <c r="R32" s="813"/>
      <c r="S32" s="813"/>
      <c r="T32" s="813"/>
      <c r="U32" s="813"/>
      <c r="V32" s="813"/>
      <c r="W32" s="813"/>
      <c r="X32" s="813"/>
      <c r="Y32" s="813"/>
      <c r="Z32" s="813"/>
      <c r="AA32" s="813"/>
      <c r="AB32" s="813"/>
      <c r="AC32" s="813"/>
      <c r="AD32" s="813"/>
      <c r="AE32" s="813"/>
      <c r="AF32" s="813"/>
      <c r="AG32" s="813"/>
      <c r="AH32" s="813"/>
      <c r="AI32" s="813"/>
      <c r="AJ32" s="813"/>
      <c r="AK32" s="813"/>
      <c r="AL32" s="813"/>
      <c r="AM32" s="813"/>
      <c r="AN32" s="813"/>
      <c r="AO32" s="813"/>
      <c r="AP32" s="813"/>
      <c r="AQ32" s="813"/>
      <c r="AR32" s="813"/>
      <c r="AS32" s="813"/>
      <c r="AT32" s="813"/>
      <c r="AU32" s="813"/>
      <c r="AV32" s="813"/>
      <c r="AW32" s="813"/>
      <c r="AX32" s="813"/>
      <c r="AY32" s="813"/>
      <c r="AZ32" s="813"/>
      <c r="BA32" s="813"/>
      <c r="BB32" s="813"/>
      <c r="BC32" s="813"/>
      <c r="BD32" s="813"/>
    </row>
    <row r="33" spans="1:56" ht="12.95" customHeight="1" x14ac:dyDescent="0.2">
      <c r="A33" s="813" t="s">
        <v>81</v>
      </c>
      <c r="B33" s="813"/>
      <c r="C33" s="813"/>
      <c r="D33" s="813"/>
      <c r="E33" s="813"/>
      <c r="F33" s="813"/>
      <c r="G33" s="813"/>
      <c r="H33" s="813"/>
      <c r="I33" s="813"/>
      <c r="J33" s="813"/>
      <c r="K33" s="813"/>
      <c r="L33" s="813"/>
      <c r="M33" s="813"/>
      <c r="N33" s="813"/>
      <c r="O33" s="813"/>
      <c r="P33" s="813"/>
      <c r="Q33" s="813"/>
      <c r="R33" s="813"/>
      <c r="S33" s="813"/>
      <c r="T33" s="813"/>
      <c r="U33" s="813"/>
      <c r="V33" s="813"/>
      <c r="W33" s="813"/>
      <c r="X33" s="813"/>
      <c r="Y33" s="813"/>
      <c r="Z33" s="813"/>
      <c r="AA33" s="813"/>
      <c r="AB33" s="813"/>
      <c r="AC33" s="813"/>
      <c r="AD33" s="813"/>
      <c r="AE33" s="813"/>
      <c r="AF33" s="813"/>
      <c r="AG33" s="813"/>
      <c r="AH33" s="813"/>
      <c r="AI33" s="813"/>
      <c r="AJ33" s="813"/>
      <c r="AK33" s="813"/>
      <c r="AL33" s="813"/>
      <c r="AM33" s="813"/>
      <c r="AN33" s="813"/>
      <c r="AO33" s="813"/>
      <c r="AP33" s="813"/>
      <c r="AQ33" s="813"/>
      <c r="AR33" s="813"/>
      <c r="AS33" s="813"/>
      <c r="AT33" s="813"/>
      <c r="AU33" s="813"/>
      <c r="AV33" s="813"/>
      <c r="AW33" s="813"/>
      <c r="AX33" s="813"/>
      <c r="AY33" s="813"/>
      <c r="AZ33" s="813"/>
      <c r="BA33" s="813"/>
      <c r="BB33" s="813"/>
      <c r="BC33" s="813"/>
      <c r="BD33" s="813"/>
    </row>
  </sheetData>
  <mergeCells count="4">
    <mergeCell ref="A1:BD1"/>
    <mergeCell ref="A31:BD31"/>
    <mergeCell ref="A32:BD32"/>
    <mergeCell ref="A33:BD33"/>
  </mergeCells>
  <pageMargins left="0.75" right="0.75" top="1" bottom="1" header="0.5" footer="0.5"/>
  <pageSetup orientation="portrait" horizontalDpi="4294967292" verticalDpi="4294967292"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F42BC-572A-43FC-A07B-024053C3D341}">
  <sheetPr>
    <tabColor theme="5" tint="0.39997558519241921"/>
  </sheetPr>
  <dimension ref="A1:AE50"/>
  <sheetViews>
    <sheetView workbookViewId="0">
      <selection activeCell="F15" sqref="F15"/>
    </sheetView>
  </sheetViews>
  <sheetFormatPr defaultColWidth="8.85546875" defaultRowHeight="12.75" x14ac:dyDescent="0.2"/>
  <cols>
    <col min="1" max="1" width="26.140625" style="11" customWidth="1"/>
    <col min="2" max="22" width="8.85546875" style="11"/>
    <col min="23" max="23" width="30.7109375" style="11" bestFit="1" customWidth="1"/>
    <col min="24" max="16384" width="8.85546875" style="11"/>
  </cols>
  <sheetData>
    <row r="1" spans="1:31" ht="18.75" customHeight="1" x14ac:dyDescent="0.2">
      <c r="A1" s="877" t="s">
        <v>526</v>
      </c>
      <c r="B1" s="877"/>
      <c r="C1" s="877"/>
      <c r="D1" s="877"/>
      <c r="E1" s="877"/>
      <c r="F1" s="877"/>
      <c r="G1" s="877"/>
      <c r="H1" s="877"/>
      <c r="I1" s="877"/>
      <c r="J1" s="877"/>
      <c r="K1" s="877"/>
      <c r="L1" s="877"/>
      <c r="M1" s="877"/>
      <c r="N1" s="877"/>
      <c r="O1" s="877"/>
      <c r="P1" s="877"/>
      <c r="Q1" s="877"/>
      <c r="R1" s="877"/>
      <c r="S1" s="877"/>
      <c r="T1" s="877"/>
      <c r="U1" s="877"/>
      <c r="V1" s="877"/>
      <c r="W1" s="28" t="s">
        <v>101</v>
      </c>
    </row>
    <row r="2" spans="1:31" ht="23.25" customHeight="1" x14ac:dyDescent="0.2">
      <c r="A2" s="331" t="s">
        <v>187</v>
      </c>
      <c r="B2" s="331" t="s">
        <v>33</v>
      </c>
      <c r="C2" s="331" t="s">
        <v>34</v>
      </c>
      <c r="D2" s="331" t="s">
        <v>35</v>
      </c>
      <c r="E2" s="331" t="s">
        <v>36</v>
      </c>
      <c r="F2" s="331" t="s">
        <v>37</v>
      </c>
      <c r="G2" s="331" t="s">
        <v>38</v>
      </c>
      <c r="H2" s="331" t="s">
        <v>39</v>
      </c>
      <c r="I2" s="331" t="s">
        <v>40</v>
      </c>
      <c r="J2" s="331" t="s">
        <v>41</v>
      </c>
      <c r="K2" s="331" t="s">
        <v>42</v>
      </c>
      <c r="L2" s="331" t="s">
        <v>43</v>
      </c>
      <c r="M2" s="331" t="s">
        <v>44</v>
      </c>
      <c r="N2" s="341" t="s">
        <v>83</v>
      </c>
      <c r="O2" s="341" t="s">
        <v>185</v>
      </c>
      <c r="P2" s="331" t="s">
        <v>47</v>
      </c>
      <c r="Q2" s="331" t="s">
        <v>186</v>
      </c>
      <c r="R2" s="331" t="s">
        <v>103</v>
      </c>
      <c r="S2" s="331" t="s">
        <v>50</v>
      </c>
      <c r="T2" s="331" t="s">
        <v>51</v>
      </c>
      <c r="U2" s="331" t="s">
        <v>52</v>
      </c>
      <c r="V2" s="331" t="s">
        <v>213</v>
      </c>
      <c r="W2" s="28" t="s">
        <v>645</v>
      </c>
      <c r="X2" s="216"/>
      <c r="Y2" s="876"/>
      <c r="Z2" s="876"/>
    </row>
    <row r="3" spans="1:31" x14ac:dyDescent="0.2">
      <c r="A3" s="526" t="s">
        <v>55</v>
      </c>
      <c r="B3" s="550">
        <v>26.177248333786054</v>
      </c>
      <c r="C3" s="550">
        <v>26.50832345719482</v>
      </c>
      <c r="D3" s="550">
        <v>25.191527369138434</v>
      </c>
      <c r="E3" s="550">
        <v>25.431569329203164</v>
      </c>
      <c r="F3" s="550">
        <v>27.719661669317578</v>
      </c>
      <c r="G3" s="550">
        <v>32.678536017692629</v>
      </c>
      <c r="H3" s="550">
        <v>55.916231025297954</v>
      </c>
      <c r="I3" s="550">
        <v>66.110750123269469</v>
      </c>
      <c r="J3" s="550">
        <v>60.09716746177255</v>
      </c>
      <c r="K3" s="550">
        <v>59.005885873754401</v>
      </c>
      <c r="L3" s="550">
        <v>57.83252963200713</v>
      </c>
      <c r="M3" s="550">
        <v>56.264789666367598</v>
      </c>
      <c r="N3" s="550">
        <v>53.890099676387173</v>
      </c>
      <c r="O3" s="550">
        <v>50.365452565049715</v>
      </c>
      <c r="P3" s="550">
        <v>51.059413075155078</v>
      </c>
      <c r="Q3" s="550">
        <v>49.974491760402799</v>
      </c>
      <c r="R3" s="550">
        <v>48.538619341188657</v>
      </c>
      <c r="S3" s="550">
        <v>44.57402454998882</v>
      </c>
      <c r="T3" s="550">
        <v>40.923620980250135</v>
      </c>
      <c r="U3" s="550">
        <v>40.252749566561974</v>
      </c>
      <c r="V3" s="550">
        <v>44.319059213255926</v>
      </c>
      <c r="W3" s="204"/>
      <c r="X3" s="203"/>
      <c r="Y3" s="217"/>
      <c r="Z3" s="203"/>
    </row>
    <row r="4" spans="1:31" x14ac:dyDescent="0.2">
      <c r="A4" s="526" t="s">
        <v>511</v>
      </c>
      <c r="B4" s="550">
        <v>32.870710703639382</v>
      </c>
      <c r="C4" s="550">
        <v>34.893175507907301</v>
      </c>
      <c r="D4" s="550">
        <v>37.149310008385328</v>
      </c>
      <c r="E4" s="550">
        <v>39.543555446847051</v>
      </c>
      <c r="F4" s="550">
        <v>41.946115806729345</v>
      </c>
      <c r="G4" s="550">
        <v>44.837148475681417</v>
      </c>
      <c r="H4" s="550">
        <v>49.782559186902255</v>
      </c>
      <c r="I4" s="550">
        <v>53.553877460971307</v>
      </c>
      <c r="J4" s="550">
        <v>56.434129743035456</v>
      </c>
      <c r="K4" s="550">
        <v>60.071098422871557</v>
      </c>
      <c r="L4" s="550">
        <v>63.198209298502356</v>
      </c>
      <c r="M4" s="550">
        <v>66.643807840066472</v>
      </c>
      <c r="N4" s="550">
        <v>70.271861761573234</v>
      </c>
      <c r="O4" s="550">
        <v>73.513065860210702</v>
      </c>
      <c r="P4" s="550">
        <v>76.84669142730661</v>
      </c>
      <c r="Q4" s="550">
        <v>79.3654892187825</v>
      </c>
      <c r="R4" s="550">
        <v>82.11815998413573</v>
      </c>
      <c r="S4" s="550">
        <v>83.08495771485876</v>
      </c>
      <c r="T4" s="550">
        <v>84.327738520389985</v>
      </c>
      <c r="U4" s="550">
        <v>81.478316291313092</v>
      </c>
      <c r="V4" s="550">
        <v>82.844087632004303</v>
      </c>
      <c r="W4" s="204"/>
      <c r="X4" s="203"/>
      <c r="Y4" s="217"/>
      <c r="Z4" s="203"/>
    </row>
    <row r="5" spans="1:31" x14ac:dyDescent="0.2">
      <c r="A5" s="526" t="s">
        <v>512</v>
      </c>
      <c r="B5" s="550">
        <v>12.75</v>
      </c>
      <c r="C5" s="550">
        <v>13.74</v>
      </c>
      <c r="D5" s="550">
        <v>14.71</v>
      </c>
      <c r="E5" s="550">
        <v>15.78</v>
      </c>
      <c r="F5" s="550">
        <v>16.93</v>
      </c>
      <c r="G5" s="550">
        <v>17.59</v>
      </c>
      <c r="H5" s="550">
        <v>17.670000000000002</v>
      </c>
      <c r="I5" s="550">
        <v>18.57</v>
      </c>
      <c r="J5" s="550">
        <v>19.09</v>
      </c>
      <c r="K5" s="550">
        <v>19.14</v>
      </c>
      <c r="L5" s="550">
        <v>19.309999999999999</v>
      </c>
      <c r="M5" s="550">
        <v>19.45</v>
      </c>
      <c r="N5" s="550">
        <v>19.89</v>
      </c>
      <c r="O5" s="550">
        <v>20.14</v>
      </c>
      <c r="P5" s="550">
        <v>20.56</v>
      </c>
      <c r="Q5" s="550">
        <v>20.68</v>
      </c>
      <c r="R5" s="550">
        <v>20.54</v>
      </c>
      <c r="S5" s="550">
        <v>19.45</v>
      </c>
      <c r="T5" s="550">
        <v>18.73</v>
      </c>
      <c r="U5" s="550">
        <v>18</v>
      </c>
      <c r="V5" s="550">
        <v>17.809999999999999</v>
      </c>
      <c r="W5" s="204"/>
      <c r="X5" s="203"/>
      <c r="Y5" s="217"/>
      <c r="Z5" s="203"/>
    </row>
    <row r="6" spans="1:31" x14ac:dyDescent="0.2">
      <c r="A6" s="528" t="s">
        <v>510</v>
      </c>
      <c r="B6" s="551">
        <v>10.211518608310284</v>
      </c>
      <c r="C6" s="551">
        <v>10.781594495333341</v>
      </c>
      <c r="D6" s="551">
        <v>10.987885162419179</v>
      </c>
      <c r="E6" s="551">
        <v>11.550708296668423</v>
      </c>
      <c r="F6" s="551">
        <v>11.827332646109372</v>
      </c>
      <c r="G6" s="551">
        <v>12.119062699383631</v>
      </c>
      <c r="H6" s="551">
        <v>12.604835558657554</v>
      </c>
      <c r="I6" s="551">
        <v>12.915451283338159</v>
      </c>
      <c r="J6" s="551">
        <v>12.729507072455208</v>
      </c>
      <c r="K6" s="551">
        <v>12.729041764139229</v>
      </c>
      <c r="L6" s="551">
        <v>12.998946011296111</v>
      </c>
      <c r="M6" s="551">
        <v>13.524716331358677</v>
      </c>
      <c r="N6" s="551">
        <v>13.804897074493821</v>
      </c>
      <c r="O6" s="551">
        <v>13.950836654910717</v>
      </c>
      <c r="P6" s="551">
        <v>14.837170844293464</v>
      </c>
      <c r="Q6" s="551">
        <v>14.997815697349218</v>
      </c>
      <c r="R6" s="551">
        <v>15.442512177073187</v>
      </c>
      <c r="S6" s="551">
        <v>15.191642784812485</v>
      </c>
      <c r="T6" s="551">
        <v>14.621667932217653</v>
      </c>
      <c r="U6" s="551">
        <v>14.960080873479024</v>
      </c>
      <c r="V6" s="551">
        <v>15.18028324975929</v>
      </c>
      <c r="W6" s="204"/>
      <c r="X6" s="203"/>
      <c r="Y6" s="217"/>
      <c r="Z6" s="203"/>
    </row>
    <row r="7" spans="1:31" x14ac:dyDescent="0.2">
      <c r="A7" s="552" t="s">
        <v>189</v>
      </c>
      <c r="B7" s="553">
        <v>82.009477645735728</v>
      </c>
      <c r="C7" s="553">
        <v>85.923093460435453</v>
      </c>
      <c r="D7" s="553">
        <v>88.038722539942938</v>
      </c>
      <c r="E7" s="553">
        <v>92.305833072718642</v>
      </c>
      <c r="F7" s="553">
        <v>98.423110122156288</v>
      </c>
      <c r="G7" s="553">
        <v>107.22474719275768</v>
      </c>
      <c r="H7" s="553">
        <v>135.97362577085775</v>
      </c>
      <c r="I7" s="553">
        <v>151.15007886757894</v>
      </c>
      <c r="J7" s="553">
        <v>148.35080427726322</v>
      </c>
      <c r="K7" s="553">
        <v>150.94602606076521</v>
      </c>
      <c r="L7" s="553">
        <v>153.33968494180559</v>
      </c>
      <c r="M7" s="553">
        <v>155.88331383779274</v>
      </c>
      <c r="N7" s="553">
        <v>157.85685851245424</v>
      </c>
      <c r="O7" s="553">
        <v>157.96935508017114</v>
      </c>
      <c r="P7" s="553">
        <v>163.30327534675516</v>
      </c>
      <c r="Q7" s="553">
        <v>165.01779667653452</v>
      </c>
      <c r="R7" s="553">
        <v>166.63929150239755</v>
      </c>
      <c r="S7" s="553">
        <v>162.30062504966006</v>
      </c>
      <c r="T7" s="553">
        <v>158.60302743285777</v>
      </c>
      <c r="U7" s="553">
        <v>154.69114673135411</v>
      </c>
      <c r="V7" s="553">
        <v>160.15343009501953</v>
      </c>
      <c r="W7" s="204"/>
      <c r="X7" s="203"/>
      <c r="Y7" s="217"/>
      <c r="Z7" s="203"/>
    </row>
    <row r="8" spans="1:31" x14ac:dyDescent="0.2">
      <c r="A8" s="526"/>
      <c r="B8" s="526"/>
      <c r="C8" s="526"/>
      <c r="D8" s="526"/>
      <c r="E8" s="526"/>
      <c r="F8" s="526"/>
      <c r="G8" s="526"/>
      <c r="H8" s="526"/>
      <c r="I8" s="526"/>
      <c r="J8" s="526"/>
      <c r="K8" s="526"/>
      <c r="L8" s="526"/>
      <c r="M8" s="526"/>
      <c r="N8" s="526"/>
      <c r="O8" s="526"/>
      <c r="P8" s="526"/>
      <c r="Q8" s="526"/>
      <c r="R8" s="526"/>
      <c r="S8" s="526"/>
      <c r="T8" s="526"/>
      <c r="U8" s="526"/>
      <c r="V8" s="526"/>
      <c r="Y8" s="217"/>
    </row>
    <row r="9" spans="1:31" ht="30.6" customHeight="1" x14ac:dyDescent="0.2">
      <c r="A9" s="391" t="s">
        <v>639</v>
      </c>
      <c r="B9" s="331" t="s">
        <v>33</v>
      </c>
      <c r="C9" s="331" t="s">
        <v>34</v>
      </c>
      <c r="D9" s="331" t="s">
        <v>35</v>
      </c>
      <c r="E9" s="331" t="s">
        <v>36</v>
      </c>
      <c r="F9" s="331" t="s">
        <v>37</v>
      </c>
      <c r="G9" s="331" t="s">
        <v>38</v>
      </c>
      <c r="H9" s="331" t="s">
        <v>39</v>
      </c>
      <c r="I9" s="331" t="s">
        <v>40</v>
      </c>
      <c r="J9" s="331" t="s">
        <v>41</v>
      </c>
      <c r="K9" s="331" t="s">
        <v>42</v>
      </c>
      <c r="L9" s="331" t="s">
        <v>43</v>
      </c>
      <c r="M9" s="331" t="s">
        <v>44</v>
      </c>
      <c r="N9" s="331" t="s">
        <v>83</v>
      </c>
      <c r="O9" s="331" t="s">
        <v>185</v>
      </c>
      <c r="P9" s="331" t="s">
        <v>47</v>
      </c>
      <c r="Q9" s="331" t="s">
        <v>186</v>
      </c>
      <c r="R9" s="331" t="s">
        <v>103</v>
      </c>
      <c r="S9" s="331" t="s">
        <v>50</v>
      </c>
      <c r="T9" s="331" t="s">
        <v>51</v>
      </c>
      <c r="U9" s="331" t="s">
        <v>52</v>
      </c>
      <c r="V9" s="331" t="s">
        <v>213</v>
      </c>
    </row>
    <row r="10" spans="1:31" x14ac:dyDescent="0.2">
      <c r="A10" s="526" t="s">
        <v>55</v>
      </c>
      <c r="B10" s="527">
        <v>0.31919784255749617</v>
      </c>
      <c r="C10" s="527">
        <v>0.3085122100428212</v>
      </c>
      <c r="D10" s="527">
        <v>0.28614144597235724</v>
      </c>
      <c r="E10" s="527">
        <v>0.2755142170611054</v>
      </c>
      <c r="F10" s="527">
        <v>0.28163773360660682</v>
      </c>
      <c r="G10" s="527">
        <v>0.3047667341098646</v>
      </c>
      <c r="H10" s="527">
        <v>0.41122850632465874</v>
      </c>
      <c r="I10" s="527">
        <v>0.43738482056095007</v>
      </c>
      <c r="J10" s="527">
        <v>0.40510173001457234</v>
      </c>
      <c r="K10" s="527">
        <v>0.39090718327358182</v>
      </c>
      <c r="L10" s="527">
        <v>0.37715304850114523</v>
      </c>
      <c r="M10" s="527">
        <v>0.36094170877657222</v>
      </c>
      <c r="N10" s="527">
        <v>0.34138586174977931</v>
      </c>
      <c r="O10" s="527">
        <v>0.31883052595542161</v>
      </c>
      <c r="P10" s="527">
        <v>0.31266619096730586</v>
      </c>
      <c r="Q10" s="527">
        <v>0.30284304339829521</v>
      </c>
      <c r="R10" s="527">
        <v>0.29127955900178737</v>
      </c>
      <c r="S10" s="527">
        <v>0.27463864995190407</v>
      </c>
      <c r="T10" s="527">
        <v>0.25802547178725538</v>
      </c>
      <c r="U10" s="527">
        <v>0.26021366068523172</v>
      </c>
      <c r="V10" s="527">
        <v>0.27672875433864447</v>
      </c>
      <c r="W10" s="218"/>
    </row>
    <row r="11" spans="1:31" x14ac:dyDescent="0.2">
      <c r="A11" s="526" t="s">
        <v>511</v>
      </c>
      <c r="B11" s="527">
        <v>0.40081599892190717</v>
      </c>
      <c r="C11" s="527">
        <v>0.40609775675702803</v>
      </c>
      <c r="D11" s="527">
        <v>0.42196557306395244</v>
      </c>
      <c r="E11" s="527">
        <v>0.42839714599287126</v>
      </c>
      <c r="F11" s="527">
        <v>0.42618157213959795</v>
      </c>
      <c r="G11" s="527">
        <v>0.41816044942570751</v>
      </c>
      <c r="H11" s="527">
        <v>0.36611923014243686</v>
      </c>
      <c r="I11" s="527">
        <v>0.35430929220942925</v>
      </c>
      <c r="J11" s="527">
        <v>0.38041000194081692</v>
      </c>
      <c r="K11" s="527">
        <v>0.39796409346138856</v>
      </c>
      <c r="L11" s="527">
        <v>0.41214516204651719</v>
      </c>
      <c r="M11" s="527">
        <v>0.427523679086101</v>
      </c>
      <c r="N11" s="527">
        <v>0.44516191709230729</v>
      </c>
      <c r="O11" s="527">
        <v>0.465362828270724</v>
      </c>
      <c r="P11" s="527">
        <v>0.4705765470051459</v>
      </c>
      <c r="Q11" s="527">
        <v>0.4809510902290956</v>
      </c>
      <c r="R11" s="527">
        <v>0.49278990113177623</v>
      </c>
      <c r="S11" s="527">
        <v>0.51192013394549019</v>
      </c>
      <c r="T11" s="527">
        <v>0.53169059812612263</v>
      </c>
      <c r="U11" s="527">
        <v>0.52671609211620374</v>
      </c>
      <c r="V11" s="527">
        <v>0.51727950867397998</v>
      </c>
      <c r="W11" s="203"/>
    </row>
    <row r="12" spans="1:31" x14ac:dyDescent="0.2">
      <c r="A12" s="526" t="s">
        <v>512</v>
      </c>
      <c r="B12" s="527">
        <v>0.15546983551190763</v>
      </c>
      <c r="C12" s="527">
        <v>0.1599104437077418</v>
      </c>
      <c r="D12" s="527">
        <v>0.16708556843639016</v>
      </c>
      <c r="E12" s="527">
        <v>0.17095344329505696</v>
      </c>
      <c r="F12" s="527">
        <v>0.17201244686321737</v>
      </c>
      <c r="G12" s="527">
        <v>0.16404795031485128</v>
      </c>
      <c r="H12" s="527">
        <v>0.12995167187626092</v>
      </c>
      <c r="I12" s="527">
        <v>0.12285802388676879</v>
      </c>
      <c r="J12" s="527">
        <v>0.12868147289799226</v>
      </c>
      <c r="K12" s="527">
        <v>0.12680029080258765</v>
      </c>
      <c r="L12" s="527">
        <v>0.12592956616109127</v>
      </c>
      <c r="M12" s="527">
        <v>0.12477281577577351</v>
      </c>
      <c r="N12" s="527">
        <v>0.1260002269615087</v>
      </c>
      <c r="O12" s="527">
        <v>0.12749308237524129</v>
      </c>
      <c r="P12" s="527">
        <v>0.12590072033976829</v>
      </c>
      <c r="Q12" s="527">
        <v>0.12531981650764998</v>
      </c>
      <c r="R12" s="527">
        <v>0.12326024561682966</v>
      </c>
      <c r="S12" s="527">
        <v>0.11983934130906009</v>
      </c>
      <c r="T12" s="527">
        <v>0.11809358436067097</v>
      </c>
      <c r="U12" s="527">
        <v>0.11636089317548259</v>
      </c>
      <c r="V12" s="527">
        <v>0.11120586046413911</v>
      </c>
      <c r="W12" s="203"/>
    </row>
    <row r="13" spans="1:31" x14ac:dyDescent="0.2">
      <c r="A13" s="528" t="s">
        <v>510</v>
      </c>
      <c r="B13" s="529">
        <v>0.12451632300868892</v>
      </c>
      <c r="C13" s="529">
        <v>0.12547958949240909</v>
      </c>
      <c r="D13" s="529">
        <v>0.12480741252730018</v>
      </c>
      <c r="E13" s="529">
        <v>0.12513519365096637</v>
      </c>
      <c r="F13" s="529">
        <v>0.12016824739057794</v>
      </c>
      <c r="G13" s="529">
        <v>0.11302486614957666</v>
      </c>
      <c r="H13" s="529">
        <v>9.2700591656643586E-2</v>
      </c>
      <c r="I13" s="529">
        <v>8.5447863342851815E-2</v>
      </c>
      <c r="J13" s="529">
        <v>8.5806795146618417E-2</v>
      </c>
      <c r="K13" s="529">
        <v>8.4328432462441871E-2</v>
      </c>
      <c r="L13" s="529">
        <v>8.4772223291246368E-2</v>
      </c>
      <c r="M13" s="529">
        <v>8.6761796361553303E-2</v>
      </c>
      <c r="N13" s="529">
        <v>8.7451994196404675E-2</v>
      </c>
      <c r="O13" s="529">
        <v>8.8313563398613085E-2</v>
      </c>
      <c r="P13" s="529">
        <v>9.0856541687779929E-2</v>
      </c>
      <c r="Q13" s="529">
        <v>9.0886049864959212E-2</v>
      </c>
      <c r="R13" s="529">
        <v>9.2670294249606822E-2</v>
      </c>
      <c r="S13" s="529">
        <v>9.3601874793545689E-2</v>
      </c>
      <c r="T13" s="529">
        <v>9.2190345725951028E-2</v>
      </c>
      <c r="U13" s="529">
        <v>9.6709354023081839E-2</v>
      </c>
      <c r="V13" s="529">
        <v>9.4785876523236376E-2</v>
      </c>
      <c r="W13" s="203"/>
    </row>
    <row r="14" spans="1:31" x14ac:dyDescent="0.2">
      <c r="A14" s="537" t="s">
        <v>646</v>
      </c>
      <c r="B14" s="554"/>
      <c r="C14" s="554"/>
      <c r="D14" s="554"/>
      <c r="E14" s="554"/>
      <c r="F14" s="554"/>
      <c r="G14" s="554"/>
      <c r="H14" s="554"/>
      <c r="I14" s="554"/>
      <c r="J14" s="554"/>
      <c r="K14" s="554"/>
      <c r="L14" s="554"/>
      <c r="M14" s="554"/>
      <c r="N14" s="554"/>
      <c r="O14" s="554"/>
      <c r="P14" s="526"/>
      <c r="Q14" s="526"/>
      <c r="R14" s="526"/>
      <c r="S14" s="526"/>
      <c r="T14" s="526"/>
      <c r="U14" s="526"/>
      <c r="V14" s="526"/>
    </row>
    <row r="15" spans="1:31" x14ac:dyDescent="0.2">
      <c r="A15" s="537" t="s">
        <v>739</v>
      </c>
      <c r="B15" s="554"/>
      <c r="C15" s="554"/>
      <c r="D15" s="554"/>
      <c r="E15" s="554"/>
      <c r="F15" s="554"/>
      <c r="G15" s="554"/>
      <c r="H15" s="554"/>
      <c r="I15" s="554"/>
      <c r="J15" s="554"/>
      <c r="K15" s="554"/>
      <c r="L15" s="554"/>
      <c r="M15" s="554"/>
      <c r="N15" s="554"/>
      <c r="O15" s="554"/>
      <c r="P15" s="526"/>
      <c r="Q15" s="526"/>
      <c r="R15" s="526"/>
      <c r="S15" s="526"/>
      <c r="T15" s="526"/>
      <c r="U15" s="526"/>
      <c r="V15" s="526"/>
    </row>
    <row r="16" spans="1:31" x14ac:dyDescent="0.2">
      <c r="A16" s="414" t="s">
        <v>649</v>
      </c>
      <c r="B16" s="526"/>
      <c r="C16" s="526"/>
      <c r="D16" s="526"/>
      <c r="E16" s="526"/>
      <c r="F16" s="526"/>
      <c r="G16" s="526"/>
      <c r="H16" s="526"/>
      <c r="I16" s="526"/>
      <c r="J16" s="526"/>
      <c r="K16" s="526"/>
      <c r="L16" s="526"/>
      <c r="M16" s="526"/>
      <c r="N16" s="555"/>
      <c r="O16" s="555"/>
      <c r="P16" s="526"/>
      <c r="Q16" s="526"/>
      <c r="R16" s="526"/>
      <c r="S16" s="526"/>
      <c r="T16" s="526"/>
      <c r="U16" s="526"/>
      <c r="V16" s="526"/>
      <c r="X16" s="219"/>
      <c r="Y16" s="219"/>
      <c r="Z16" s="219"/>
      <c r="AA16" s="219"/>
      <c r="AB16" s="219"/>
      <c r="AC16" s="219"/>
      <c r="AD16" s="219"/>
      <c r="AE16" s="219"/>
    </row>
    <row r="17" spans="1:31" x14ac:dyDescent="0.2">
      <c r="A17" s="220"/>
      <c r="N17" s="215"/>
      <c r="O17" s="215"/>
    </row>
    <row r="18" spans="1:31" x14ac:dyDescent="0.2">
      <c r="B18" s="757"/>
      <c r="C18" s="757"/>
      <c r="D18" s="757"/>
      <c r="E18" s="757"/>
      <c r="F18" s="757"/>
      <c r="G18" s="757"/>
      <c r="H18" s="757"/>
      <c r="I18" s="757"/>
      <c r="J18" s="757"/>
      <c r="K18" s="757"/>
      <c r="L18" s="757"/>
      <c r="M18" s="757"/>
      <c r="N18" s="757"/>
      <c r="O18" s="757"/>
      <c r="P18" s="757"/>
      <c r="Q18" s="757"/>
      <c r="R18" s="757"/>
      <c r="S18" s="757"/>
      <c r="T18" s="757"/>
      <c r="U18" s="757"/>
      <c r="V18" s="757"/>
      <c r="W18" s="204"/>
      <c r="X18" s="217"/>
      <c r="Y18" s="204"/>
      <c r="Z18" s="217"/>
      <c r="AA18" s="217"/>
      <c r="AB18" s="176"/>
      <c r="AC18" s="217"/>
      <c r="AD18" s="176"/>
      <c r="AE18" s="217"/>
    </row>
    <row r="19" spans="1:31" x14ac:dyDescent="0.2">
      <c r="B19" s="217"/>
      <c r="C19" s="217"/>
      <c r="D19" s="217"/>
      <c r="E19" s="217"/>
      <c r="F19" s="217"/>
      <c r="G19" s="217"/>
      <c r="H19" s="217"/>
      <c r="I19" s="217"/>
      <c r="J19" s="217"/>
      <c r="K19" s="217"/>
      <c r="L19" s="217"/>
      <c r="M19" s="217"/>
      <c r="N19" s="217"/>
      <c r="O19" s="217"/>
      <c r="P19" s="217"/>
      <c r="Q19" s="217"/>
      <c r="R19" s="217"/>
      <c r="S19" s="217"/>
      <c r="T19" s="217"/>
      <c r="U19" s="217"/>
      <c r="V19" s="217"/>
      <c r="W19" s="204"/>
      <c r="X19" s="217"/>
      <c r="Y19" s="204"/>
      <c r="Z19" s="217"/>
      <c r="AA19" s="217"/>
      <c r="AB19" s="176"/>
      <c r="AC19" s="217"/>
      <c r="AD19" s="176"/>
      <c r="AE19" s="217"/>
    </row>
    <row r="20" spans="1:31" x14ac:dyDescent="0.2">
      <c r="B20" s="217"/>
      <c r="C20" s="217"/>
      <c r="D20" s="217"/>
      <c r="E20" s="217"/>
      <c r="F20" s="217"/>
      <c r="G20" s="217"/>
      <c r="H20" s="217"/>
      <c r="I20" s="217"/>
      <c r="J20" s="217"/>
      <c r="K20" s="217"/>
      <c r="L20" s="217"/>
      <c r="M20" s="217"/>
      <c r="N20" s="217"/>
      <c r="O20" s="217"/>
      <c r="P20" s="217"/>
      <c r="Q20" s="217"/>
      <c r="R20" s="217"/>
      <c r="S20" s="217"/>
      <c r="T20" s="217"/>
      <c r="U20" s="217"/>
      <c r="V20" s="217"/>
      <c r="W20" s="204"/>
      <c r="X20" s="217"/>
      <c r="Y20" s="204"/>
      <c r="Z20" s="217"/>
      <c r="AA20" s="217"/>
      <c r="AB20" s="176"/>
      <c r="AC20" s="217"/>
      <c r="AD20" s="176"/>
      <c r="AE20" s="217"/>
    </row>
    <row r="21" spans="1:31" x14ac:dyDescent="0.2">
      <c r="B21" s="217"/>
      <c r="C21" s="217"/>
      <c r="D21" s="217"/>
      <c r="E21" s="217"/>
      <c r="F21" s="221"/>
      <c r="G21" s="217"/>
      <c r="H21" s="217"/>
      <c r="I21" s="217"/>
      <c r="J21" s="217"/>
      <c r="K21" s="217"/>
      <c r="L21" s="217"/>
      <c r="M21" s="217"/>
      <c r="N21" s="217"/>
      <c r="O21" s="217"/>
      <c r="P21" s="217"/>
      <c r="Q21" s="217"/>
      <c r="R21" s="217"/>
      <c r="S21" s="217"/>
      <c r="T21" s="217"/>
      <c r="U21" s="217"/>
      <c r="V21" s="217"/>
      <c r="W21" s="204"/>
      <c r="X21" s="217"/>
      <c r="Y21" s="204"/>
      <c r="Z21" s="217"/>
      <c r="AA21" s="217"/>
      <c r="AB21" s="176"/>
      <c r="AC21" s="217"/>
      <c r="AD21" s="176"/>
      <c r="AE21" s="217"/>
    </row>
    <row r="22" spans="1:31" x14ac:dyDescent="0.2">
      <c r="B22" s="217"/>
      <c r="C22" s="217"/>
      <c r="D22" s="217"/>
      <c r="E22" s="217"/>
      <c r="F22" s="221"/>
      <c r="G22" s="217"/>
      <c r="H22" s="217"/>
      <c r="I22" s="217"/>
      <c r="J22" s="217"/>
      <c r="K22" s="217"/>
      <c r="L22" s="217"/>
      <c r="M22" s="217"/>
      <c r="N22" s="217"/>
      <c r="O22" s="217"/>
      <c r="P22" s="217"/>
      <c r="Q22" s="217"/>
      <c r="R22" s="217"/>
      <c r="S22" s="217"/>
      <c r="T22" s="217"/>
      <c r="U22" s="217"/>
      <c r="V22" s="217"/>
      <c r="W22" s="204"/>
      <c r="X22" s="217"/>
      <c r="Y22" s="204"/>
      <c r="Z22" s="217"/>
      <c r="AA22" s="217"/>
      <c r="AB22" s="176"/>
      <c r="AC22" s="217"/>
      <c r="AD22" s="176"/>
      <c r="AE22" s="217"/>
    </row>
    <row r="23" spans="1:31" x14ac:dyDescent="0.2">
      <c r="B23" s="217"/>
      <c r="C23" s="217"/>
      <c r="D23" s="217"/>
      <c r="E23" s="217"/>
      <c r="F23" s="221"/>
      <c r="G23" s="217"/>
      <c r="H23" s="14"/>
      <c r="I23" s="217"/>
      <c r="J23" s="217"/>
      <c r="K23" s="217"/>
      <c r="L23" s="217"/>
      <c r="M23" s="217"/>
      <c r="N23" s="217"/>
      <c r="O23" s="217"/>
      <c r="P23" s="217"/>
      <c r="Q23" s="217"/>
      <c r="R23" s="217"/>
      <c r="S23" s="217"/>
      <c r="T23" s="217"/>
      <c r="U23" s="217"/>
      <c r="V23" s="217"/>
      <c r="W23" s="204"/>
      <c r="X23" s="217"/>
      <c r="Y23" s="204"/>
      <c r="Z23" s="217"/>
      <c r="AA23" s="217"/>
      <c r="AB23" s="176"/>
      <c r="AC23" s="217"/>
      <c r="AD23" s="176"/>
      <c r="AE23" s="217"/>
    </row>
    <row r="24" spans="1:31" x14ac:dyDescent="0.2">
      <c r="B24" s="217"/>
      <c r="C24" s="217"/>
      <c r="D24" s="217"/>
      <c r="E24" s="217"/>
      <c r="F24" s="221"/>
      <c r="G24" s="217"/>
      <c r="H24" s="217"/>
      <c r="I24" s="217"/>
      <c r="J24" s="217"/>
      <c r="K24" s="217"/>
      <c r="L24" s="217"/>
      <c r="M24" s="217"/>
      <c r="N24" s="217"/>
      <c r="O24" s="217"/>
      <c r="P24" s="217"/>
      <c r="Q24" s="217"/>
      <c r="R24" s="217"/>
      <c r="S24" s="217"/>
      <c r="T24" s="217"/>
      <c r="U24" s="217"/>
      <c r="V24" s="217"/>
      <c r="W24" s="222"/>
      <c r="X24" s="223"/>
      <c r="Y24" s="222"/>
      <c r="Z24" s="223"/>
      <c r="AA24" s="217"/>
      <c r="AB24" s="176"/>
      <c r="AC24" s="217"/>
      <c r="AD24" s="176"/>
      <c r="AE24" s="217"/>
    </row>
    <row r="25" spans="1:31" x14ac:dyDescent="0.2">
      <c r="A25" s="224"/>
      <c r="B25" s="225"/>
      <c r="C25" s="225"/>
      <c r="D25" s="225"/>
      <c r="E25" s="225"/>
      <c r="F25" s="225"/>
      <c r="G25" s="225"/>
      <c r="H25" s="225"/>
      <c r="I25" s="225"/>
      <c r="J25" s="225"/>
      <c r="K25" s="225"/>
      <c r="L25" s="225"/>
      <c r="M25" s="225"/>
      <c r="N25" s="225"/>
      <c r="O25" s="225"/>
      <c r="P25" s="225"/>
      <c r="Q25" s="225"/>
      <c r="R25" s="225"/>
      <c r="S25" s="225"/>
      <c r="T25" s="225"/>
      <c r="U25" s="225"/>
      <c r="V25" s="225"/>
      <c r="W25" s="204"/>
      <c r="X25" s="217"/>
      <c r="Y25" s="204"/>
      <c r="Z25" s="217"/>
      <c r="AA25" s="217"/>
      <c r="AB25" s="176"/>
      <c r="AC25" s="217"/>
      <c r="AD25" s="176"/>
      <c r="AE25" s="217"/>
    </row>
    <row r="26" spans="1:31" x14ac:dyDescent="0.2">
      <c r="B26" s="226"/>
      <c r="C26" s="226"/>
      <c r="D26" s="226"/>
      <c r="E26" s="226"/>
      <c r="F26" s="226"/>
      <c r="G26" s="226"/>
      <c r="H26" s="226"/>
      <c r="I26" s="226"/>
      <c r="J26" s="226"/>
      <c r="K26" s="226"/>
      <c r="L26" s="226"/>
      <c r="M26" s="226"/>
      <c r="N26" s="226"/>
      <c r="O26" s="226"/>
      <c r="P26" s="226"/>
      <c r="Q26" s="226"/>
      <c r="R26" s="226"/>
      <c r="S26" s="226"/>
      <c r="T26" s="226"/>
      <c r="U26" s="226"/>
      <c r="V26" s="226"/>
    </row>
    <row r="27" spans="1:31" x14ac:dyDescent="0.2">
      <c r="A27" s="220"/>
      <c r="K27" s="1"/>
    </row>
    <row r="28" spans="1:31" x14ac:dyDescent="0.2">
      <c r="B28" s="203"/>
      <c r="C28" s="203"/>
      <c r="D28" s="203"/>
      <c r="E28" s="203"/>
      <c r="F28" s="203"/>
      <c r="G28" s="203"/>
      <c r="H28" s="203"/>
      <c r="I28" s="203"/>
      <c r="J28" s="203"/>
      <c r="K28" s="203"/>
      <c r="L28" s="203"/>
      <c r="M28" s="203"/>
      <c r="N28" s="203"/>
      <c r="O28" s="203"/>
      <c r="P28" s="203"/>
      <c r="Q28" s="203"/>
      <c r="R28" s="203"/>
      <c r="S28" s="203"/>
      <c r="T28" s="203"/>
      <c r="U28" s="203"/>
      <c r="V28" s="203"/>
      <c r="W28" s="203"/>
    </row>
    <row r="29" spans="1:31" x14ac:dyDescent="0.2">
      <c r="B29" s="203"/>
      <c r="C29" s="203"/>
      <c r="D29" s="203"/>
      <c r="E29" s="203"/>
      <c r="F29" s="203"/>
      <c r="G29" s="203"/>
      <c r="H29" s="203"/>
      <c r="I29" s="203"/>
      <c r="J29" s="203"/>
      <c r="K29" s="203"/>
      <c r="L29" s="203"/>
      <c r="M29" s="203"/>
      <c r="N29" s="203"/>
      <c r="O29" s="203"/>
      <c r="P29" s="203"/>
      <c r="Q29" s="203"/>
      <c r="R29" s="203"/>
      <c r="S29" s="203"/>
      <c r="T29" s="203"/>
      <c r="U29" s="203"/>
      <c r="V29" s="203"/>
      <c r="W29" s="203"/>
    </row>
    <row r="30" spans="1:31" x14ac:dyDescent="0.2">
      <c r="B30" s="203"/>
      <c r="C30" s="203"/>
      <c r="D30" s="203"/>
      <c r="E30" s="203"/>
      <c r="F30" s="203"/>
      <c r="G30" s="203"/>
      <c r="H30" s="203"/>
      <c r="I30" s="203"/>
      <c r="J30" s="203"/>
      <c r="K30" s="203"/>
      <c r="L30" s="203"/>
      <c r="M30" s="203"/>
      <c r="N30" s="203"/>
      <c r="O30" s="203"/>
      <c r="P30" s="203"/>
      <c r="Q30" s="203"/>
      <c r="R30" s="203"/>
      <c r="S30" s="203"/>
      <c r="T30" s="203"/>
      <c r="U30" s="203"/>
      <c r="V30" s="203"/>
      <c r="W30" s="203"/>
    </row>
    <row r="31" spans="1:31" x14ac:dyDescent="0.2">
      <c r="B31" s="203"/>
      <c r="C31" s="203"/>
      <c r="D31" s="203"/>
      <c r="E31" s="203"/>
      <c r="F31" s="203"/>
      <c r="G31" s="203"/>
      <c r="H31" s="203"/>
      <c r="I31" s="203"/>
      <c r="J31" s="203"/>
      <c r="K31" s="203"/>
      <c r="L31" s="203"/>
      <c r="M31" s="203"/>
      <c r="N31" s="203"/>
      <c r="O31" s="203"/>
      <c r="P31" s="203"/>
      <c r="Q31" s="203"/>
      <c r="R31" s="203"/>
      <c r="S31" s="203"/>
      <c r="T31" s="203"/>
      <c r="U31" s="203"/>
      <c r="V31" s="203"/>
      <c r="W31" s="203"/>
    </row>
    <row r="32" spans="1:31" x14ac:dyDescent="0.2">
      <c r="B32" s="203"/>
      <c r="C32" s="203"/>
      <c r="D32" s="203"/>
      <c r="E32" s="203"/>
      <c r="F32" s="203"/>
      <c r="G32" s="203"/>
      <c r="H32" s="203"/>
      <c r="I32" s="203"/>
      <c r="J32" s="203"/>
      <c r="K32" s="203"/>
      <c r="L32" s="203"/>
      <c r="M32" s="203"/>
      <c r="N32" s="203"/>
      <c r="O32" s="203"/>
      <c r="P32" s="203"/>
      <c r="Q32" s="203"/>
      <c r="R32" s="203"/>
      <c r="S32" s="203"/>
      <c r="T32" s="203"/>
      <c r="U32" s="203"/>
      <c r="V32" s="203"/>
      <c r="W32" s="203"/>
    </row>
    <row r="33" spans="1:23" x14ac:dyDescent="0.2">
      <c r="B33" s="203"/>
      <c r="C33" s="203"/>
      <c r="D33" s="203"/>
      <c r="E33" s="203"/>
      <c r="F33" s="203"/>
      <c r="G33" s="203"/>
      <c r="H33" s="203"/>
      <c r="I33" s="203"/>
      <c r="J33" s="203"/>
      <c r="K33" s="203"/>
      <c r="L33" s="203"/>
      <c r="M33" s="203"/>
      <c r="N33" s="203"/>
      <c r="O33" s="203"/>
      <c r="P33" s="203"/>
      <c r="Q33" s="203"/>
      <c r="R33" s="203"/>
      <c r="S33" s="203"/>
      <c r="T33" s="203"/>
      <c r="U33" s="203"/>
      <c r="V33" s="203"/>
      <c r="W33" s="203"/>
    </row>
    <row r="34" spans="1:23" x14ac:dyDescent="0.2">
      <c r="B34" s="203"/>
      <c r="C34" s="203"/>
      <c r="D34" s="203"/>
      <c r="E34" s="203"/>
      <c r="F34" s="203"/>
      <c r="G34" s="203"/>
      <c r="H34" s="203"/>
      <c r="I34" s="203"/>
      <c r="J34" s="203"/>
      <c r="K34" s="203"/>
      <c r="L34" s="203"/>
      <c r="M34" s="203"/>
      <c r="N34" s="203"/>
      <c r="O34" s="203"/>
      <c r="P34" s="203"/>
      <c r="Q34" s="203"/>
      <c r="R34" s="203"/>
      <c r="S34" s="203"/>
      <c r="T34" s="203"/>
      <c r="U34" s="203"/>
      <c r="V34" s="203"/>
      <c r="W34" s="203"/>
    </row>
    <row r="35" spans="1:23" x14ac:dyDescent="0.2">
      <c r="A35" s="224"/>
      <c r="B35" s="181"/>
      <c r="C35" s="181"/>
      <c r="D35" s="181"/>
      <c r="E35" s="181"/>
      <c r="F35" s="181"/>
      <c r="G35" s="181"/>
      <c r="H35" s="181"/>
      <c r="I35" s="181"/>
      <c r="J35" s="181"/>
      <c r="K35" s="181"/>
      <c r="L35" s="181"/>
      <c r="M35" s="181"/>
      <c r="N35" s="181"/>
      <c r="O35" s="181"/>
      <c r="P35" s="181"/>
      <c r="Q35" s="181"/>
      <c r="R35" s="181"/>
      <c r="S35" s="181"/>
      <c r="T35" s="181"/>
      <c r="U35" s="181"/>
      <c r="V35" s="181"/>
      <c r="W35" s="181"/>
    </row>
    <row r="36" spans="1:23" x14ac:dyDescent="0.2">
      <c r="A36" s="224"/>
      <c r="B36" s="181"/>
      <c r="C36" s="181"/>
      <c r="D36" s="181"/>
      <c r="E36" s="181"/>
      <c r="F36" s="181"/>
      <c r="G36" s="181"/>
      <c r="H36" s="181"/>
      <c r="I36" s="181"/>
      <c r="J36" s="181"/>
      <c r="K36" s="181"/>
      <c r="L36" s="181"/>
      <c r="M36" s="181"/>
      <c r="N36" s="181"/>
      <c r="O36" s="181"/>
      <c r="P36" s="181"/>
      <c r="Q36" s="181"/>
      <c r="R36" s="181"/>
      <c r="S36" s="181"/>
      <c r="T36" s="181"/>
      <c r="U36" s="181"/>
      <c r="V36" s="181"/>
      <c r="W36" s="181"/>
    </row>
    <row r="37" spans="1:23" x14ac:dyDescent="0.2">
      <c r="B37" s="1"/>
      <c r="C37" s="1"/>
      <c r="D37" s="1"/>
      <c r="E37" s="1"/>
      <c r="F37" s="1"/>
      <c r="G37" s="1"/>
      <c r="H37" s="1"/>
      <c r="I37" s="1"/>
      <c r="J37" s="1"/>
      <c r="K37" s="1"/>
      <c r="L37" s="1"/>
      <c r="M37" s="1"/>
      <c r="N37" s="1"/>
      <c r="O37" s="1"/>
      <c r="P37" s="1"/>
      <c r="Q37" s="1"/>
      <c r="R37" s="1"/>
      <c r="S37" s="1"/>
      <c r="T37" s="1"/>
      <c r="U37" s="1"/>
      <c r="V37" s="1"/>
      <c r="W37" s="1"/>
    </row>
    <row r="38" spans="1:23" x14ac:dyDescent="0.2">
      <c r="B38" s="217"/>
      <c r="C38" s="217"/>
      <c r="D38" s="217"/>
      <c r="E38" s="217"/>
      <c r="F38" s="217"/>
      <c r="G38" s="217"/>
      <c r="H38" s="217"/>
      <c r="I38" s="217"/>
      <c r="J38" s="217"/>
      <c r="K38" s="217"/>
      <c r="L38" s="217"/>
      <c r="M38" s="217"/>
      <c r="N38" s="217"/>
      <c r="O38" s="217"/>
      <c r="P38" s="217"/>
      <c r="Q38" s="217"/>
      <c r="R38" s="217"/>
      <c r="S38" s="217"/>
      <c r="T38" s="217"/>
      <c r="U38" s="217"/>
      <c r="V38" s="217"/>
      <c r="W38" s="217"/>
    </row>
    <row r="39" spans="1:23" x14ac:dyDescent="0.2">
      <c r="B39" s="217"/>
      <c r="C39" s="217"/>
      <c r="D39" s="217"/>
      <c r="E39" s="217"/>
      <c r="F39" s="217"/>
      <c r="G39" s="217"/>
      <c r="H39" s="217"/>
      <c r="I39" s="217"/>
      <c r="J39" s="217"/>
      <c r="K39" s="217"/>
      <c r="L39" s="217"/>
      <c r="M39" s="217"/>
      <c r="N39" s="217"/>
      <c r="O39" s="217"/>
      <c r="P39" s="217"/>
      <c r="Q39" s="217"/>
      <c r="R39" s="217"/>
      <c r="S39" s="217"/>
      <c r="T39" s="217"/>
      <c r="U39" s="217"/>
      <c r="V39" s="217"/>
      <c r="W39" s="217"/>
    </row>
    <row r="40" spans="1:23" x14ac:dyDescent="0.2">
      <c r="B40" s="217"/>
      <c r="C40" s="217"/>
      <c r="D40" s="217"/>
      <c r="E40" s="217"/>
      <c r="F40" s="217"/>
      <c r="G40" s="217"/>
      <c r="H40" s="217"/>
      <c r="I40" s="217"/>
      <c r="J40" s="217"/>
      <c r="K40" s="217"/>
      <c r="L40" s="217"/>
      <c r="M40" s="217"/>
      <c r="N40" s="217"/>
      <c r="O40" s="217"/>
      <c r="P40" s="217"/>
      <c r="Q40" s="217"/>
      <c r="R40" s="217"/>
      <c r="S40" s="217"/>
      <c r="T40" s="217"/>
      <c r="U40" s="217"/>
      <c r="V40" s="217"/>
      <c r="W40" s="217"/>
    </row>
    <row r="41" spans="1:23" x14ac:dyDescent="0.2">
      <c r="B41" s="217"/>
      <c r="C41" s="217"/>
      <c r="D41" s="217"/>
      <c r="E41" s="217"/>
      <c r="F41" s="217"/>
      <c r="G41" s="217"/>
      <c r="H41" s="217"/>
      <c r="I41" s="217"/>
      <c r="J41" s="217"/>
      <c r="K41" s="217"/>
      <c r="L41" s="217"/>
      <c r="M41" s="217"/>
      <c r="N41" s="217"/>
      <c r="O41" s="217"/>
      <c r="P41" s="217"/>
      <c r="Q41" s="217"/>
      <c r="R41" s="217"/>
      <c r="S41" s="217"/>
      <c r="T41" s="217"/>
      <c r="U41" s="217"/>
      <c r="V41" s="217"/>
      <c r="W41" s="217"/>
    </row>
    <row r="42" spans="1:23" x14ac:dyDescent="0.2">
      <c r="B42" s="217"/>
      <c r="C42" s="217"/>
      <c r="D42" s="217"/>
      <c r="E42" s="217"/>
      <c r="F42" s="217"/>
      <c r="G42" s="217"/>
      <c r="H42" s="217"/>
      <c r="I42" s="217"/>
      <c r="J42" s="217"/>
      <c r="K42" s="217"/>
      <c r="L42" s="217"/>
      <c r="M42" s="217"/>
      <c r="N42" s="217"/>
      <c r="O42" s="217"/>
    </row>
    <row r="43" spans="1:23" x14ac:dyDescent="0.2">
      <c r="B43" s="176"/>
      <c r="C43" s="176"/>
      <c r="D43" s="176"/>
      <c r="E43" s="176"/>
      <c r="F43" s="176"/>
      <c r="G43" s="176"/>
      <c r="H43" s="176"/>
      <c r="I43" s="176"/>
      <c r="J43" s="176"/>
      <c r="K43" s="176"/>
      <c r="L43" s="176"/>
      <c r="M43" s="176"/>
      <c r="N43" s="176"/>
      <c r="O43" s="176"/>
      <c r="P43" s="176"/>
      <c r="Q43" s="176"/>
      <c r="R43" s="176"/>
      <c r="S43" s="176"/>
      <c r="T43" s="176"/>
      <c r="U43" s="176"/>
      <c r="V43" s="176"/>
      <c r="W43" s="1"/>
    </row>
    <row r="44" spans="1:23" x14ac:dyDescent="0.2">
      <c r="B44" s="176"/>
      <c r="C44" s="176"/>
      <c r="D44" s="176"/>
      <c r="E44" s="176"/>
      <c r="F44" s="176"/>
      <c r="G44" s="176"/>
      <c r="H44" s="176"/>
      <c r="I44" s="176"/>
      <c r="J44" s="176"/>
      <c r="K44" s="176"/>
      <c r="L44" s="176"/>
      <c r="M44" s="176"/>
      <c r="N44" s="176"/>
      <c r="O44" s="176"/>
      <c r="P44" s="176"/>
      <c r="Q44" s="176"/>
      <c r="R44" s="176"/>
      <c r="S44" s="176"/>
      <c r="T44" s="176"/>
      <c r="U44" s="176"/>
      <c r="V44" s="176"/>
      <c r="W44" s="1"/>
    </row>
    <row r="45" spans="1:23" x14ac:dyDescent="0.2">
      <c r="A45" s="205"/>
      <c r="F45" s="205"/>
      <c r="K45" s="227"/>
      <c r="R45" s="203"/>
      <c r="S45" s="203"/>
      <c r="T45" s="203"/>
      <c r="U45" s="203"/>
      <c r="V45" s="203"/>
      <c r="W45" s="203"/>
    </row>
    <row r="46" spans="1:23" x14ac:dyDescent="0.2">
      <c r="B46" s="217"/>
      <c r="C46" s="217"/>
      <c r="D46" s="217"/>
      <c r="E46" s="217"/>
      <c r="F46" s="217"/>
      <c r="G46" s="217"/>
      <c r="H46" s="217"/>
      <c r="I46" s="217"/>
      <c r="J46" s="217"/>
      <c r="K46" s="217"/>
      <c r="L46" s="217"/>
      <c r="M46" s="217"/>
      <c r="N46" s="217"/>
      <c r="O46" s="217"/>
      <c r="P46" s="217"/>
      <c r="Q46" s="217"/>
      <c r="R46" s="217"/>
      <c r="S46" s="217"/>
      <c r="T46" s="217"/>
      <c r="U46" s="217"/>
      <c r="V46" s="217"/>
      <c r="W46" s="217"/>
    </row>
    <row r="47" spans="1:23" x14ac:dyDescent="0.2">
      <c r="R47" s="203"/>
      <c r="S47" s="203"/>
      <c r="T47" s="203"/>
      <c r="U47" s="203"/>
      <c r="V47" s="203"/>
      <c r="W47" s="203"/>
    </row>
    <row r="50" spans="1:1" ht="15" x14ac:dyDescent="0.2">
      <c r="A50" s="228"/>
    </row>
  </sheetData>
  <mergeCells count="2">
    <mergeCell ref="Y2:Z2"/>
    <mergeCell ref="A1:V1"/>
  </mergeCells>
  <pageMargins left="0.7" right="0.7" top="0.75" bottom="0.75" header="0.3" footer="0.3"/>
  <pageSetup orientation="portrait" horizontalDpi="4294967292" verticalDpi="4294967292"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2023E-A006-4E91-B4BE-4201E8194DDB}">
  <sheetPr>
    <tabColor theme="5" tint="0.39997558519241921"/>
  </sheetPr>
  <dimension ref="A1:AN29"/>
  <sheetViews>
    <sheetView workbookViewId="0">
      <selection activeCell="Z15" sqref="Z15"/>
    </sheetView>
  </sheetViews>
  <sheetFormatPr defaultColWidth="8.85546875" defaultRowHeight="12.75" x14ac:dyDescent="0.2"/>
  <cols>
    <col min="1" max="1" width="26.140625" style="68" customWidth="1"/>
    <col min="2" max="16384" width="8.85546875" style="68"/>
  </cols>
  <sheetData>
    <row r="1" spans="1:40" ht="25.5" customHeight="1" x14ac:dyDescent="0.2">
      <c r="A1" s="878" t="s">
        <v>448</v>
      </c>
      <c r="B1" s="878"/>
      <c r="C1" s="878"/>
      <c r="D1" s="878"/>
      <c r="E1" s="878"/>
      <c r="F1" s="878"/>
      <c r="G1" s="878"/>
      <c r="H1" s="878"/>
      <c r="I1" s="878"/>
      <c r="J1" s="878"/>
      <c r="K1" s="878"/>
      <c r="L1" s="878"/>
      <c r="M1" s="878"/>
      <c r="N1" s="878"/>
      <c r="O1" s="878"/>
      <c r="P1" s="878"/>
      <c r="Q1" s="878"/>
      <c r="R1" s="878"/>
      <c r="S1" s="878"/>
      <c r="T1" s="878"/>
      <c r="U1" s="878"/>
      <c r="V1" s="878"/>
      <c r="W1" s="28" t="s">
        <v>101</v>
      </c>
    </row>
    <row r="2" spans="1:40" x14ac:dyDescent="0.2">
      <c r="A2" s="343" t="s">
        <v>191</v>
      </c>
      <c r="B2" s="343" t="s">
        <v>33</v>
      </c>
      <c r="C2" s="343" t="s">
        <v>34</v>
      </c>
      <c r="D2" s="343" t="s">
        <v>35</v>
      </c>
      <c r="E2" s="343" t="s">
        <v>36</v>
      </c>
      <c r="F2" s="343" t="s">
        <v>37</v>
      </c>
      <c r="G2" s="343" t="s">
        <v>38</v>
      </c>
      <c r="H2" s="343" t="s">
        <v>39</v>
      </c>
      <c r="I2" s="343" t="s">
        <v>40</v>
      </c>
      <c r="J2" s="343" t="s">
        <v>41</v>
      </c>
      <c r="K2" s="343" t="s">
        <v>42</v>
      </c>
      <c r="L2" s="343" t="s">
        <v>43</v>
      </c>
      <c r="M2" s="343" t="s">
        <v>44</v>
      </c>
      <c r="N2" s="344" t="s">
        <v>83</v>
      </c>
      <c r="O2" s="344" t="s">
        <v>185</v>
      </c>
      <c r="P2" s="343" t="s">
        <v>47</v>
      </c>
      <c r="Q2" s="343" t="s">
        <v>186</v>
      </c>
      <c r="R2" s="343" t="s">
        <v>103</v>
      </c>
      <c r="S2" s="343" t="s">
        <v>50</v>
      </c>
      <c r="T2" s="343" t="s">
        <v>51</v>
      </c>
      <c r="U2" s="343" t="s">
        <v>52</v>
      </c>
      <c r="V2" s="343" t="s">
        <v>213</v>
      </c>
      <c r="W2" s="28" t="s">
        <v>645</v>
      </c>
      <c r="X2" s="79"/>
      <c r="Y2" s="79"/>
      <c r="Z2" s="79"/>
      <c r="AA2" s="79"/>
      <c r="AB2" s="79"/>
      <c r="AC2" s="79"/>
      <c r="AD2" s="79"/>
      <c r="AE2" s="79"/>
      <c r="AF2" s="79"/>
      <c r="AG2" s="79"/>
      <c r="AH2" s="79"/>
      <c r="AI2" s="79"/>
      <c r="AJ2" s="79"/>
      <c r="AK2" s="79"/>
      <c r="AL2" s="79"/>
      <c r="AM2" s="79"/>
      <c r="AN2" s="79"/>
    </row>
    <row r="3" spans="1:40" x14ac:dyDescent="0.2">
      <c r="A3" s="387" t="s">
        <v>449</v>
      </c>
      <c r="B3" s="539">
        <v>36.496652982923003</v>
      </c>
      <c r="C3" s="539">
        <v>38.431484453629636</v>
      </c>
      <c r="D3" s="539">
        <v>38.130592319695964</v>
      </c>
      <c r="E3" s="539">
        <v>37.806493151805235</v>
      </c>
      <c r="F3" s="539">
        <v>42.761287426564778</v>
      </c>
      <c r="G3" s="539">
        <v>46.742850014112861</v>
      </c>
      <c r="H3" s="539">
        <v>54.070026300971051</v>
      </c>
      <c r="I3" s="539">
        <v>56.74868239971785</v>
      </c>
      <c r="J3" s="539">
        <v>54.962176573355251</v>
      </c>
      <c r="K3" s="539">
        <v>36.895256007865584</v>
      </c>
      <c r="L3" s="539">
        <v>34.586530935379486</v>
      </c>
      <c r="M3" s="539">
        <v>31.742010628194326</v>
      </c>
      <c r="N3" s="539">
        <v>29.510077405595844</v>
      </c>
      <c r="O3" s="539">
        <v>27.49014205761187</v>
      </c>
      <c r="P3" s="539">
        <v>25.989172004698634</v>
      </c>
      <c r="Q3" s="539">
        <v>24.045302932287267</v>
      </c>
      <c r="R3" s="539">
        <v>22.456403389615456</v>
      </c>
      <c r="S3" s="539">
        <v>19.493220603227147</v>
      </c>
      <c r="T3" s="539">
        <v>17.663298422119748</v>
      </c>
      <c r="U3" s="539">
        <v>16.068054262548447</v>
      </c>
      <c r="V3" s="539">
        <v>15.603806673639475</v>
      </c>
      <c r="W3" s="175"/>
      <c r="X3" s="173"/>
      <c r="Y3" s="175"/>
      <c r="Z3" s="173"/>
      <c r="AA3" s="173"/>
      <c r="AB3" s="176"/>
      <c r="AC3" s="173"/>
      <c r="AD3" s="176"/>
      <c r="AE3" s="173"/>
    </row>
    <row r="4" spans="1:40" x14ac:dyDescent="0.2">
      <c r="A4" s="387" t="s">
        <v>450</v>
      </c>
      <c r="B4" s="539">
        <v>32.455985733039078</v>
      </c>
      <c r="C4" s="539">
        <v>35.236819734903413</v>
      </c>
      <c r="D4" s="539">
        <v>36.833923672539768</v>
      </c>
      <c r="E4" s="539">
        <v>36.801224593742852</v>
      </c>
      <c r="F4" s="539">
        <v>40.25075614773364</v>
      </c>
      <c r="G4" s="539">
        <v>57.209334607198258</v>
      </c>
      <c r="H4" s="539">
        <v>66.138860812449636</v>
      </c>
      <c r="I4" s="539">
        <v>65.929169544006655</v>
      </c>
      <c r="J4" s="539">
        <v>63.608497338499888</v>
      </c>
      <c r="K4" s="539">
        <v>74.975354366447789</v>
      </c>
      <c r="L4" s="539">
        <v>72.363617072822564</v>
      </c>
      <c r="M4" s="539">
        <v>67.86671052031393</v>
      </c>
      <c r="N4" s="539">
        <v>65.208398957879922</v>
      </c>
      <c r="O4" s="539">
        <v>63.37300288547943</v>
      </c>
      <c r="P4" s="539">
        <v>60.625283910408371</v>
      </c>
      <c r="Q4" s="539">
        <v>58.146282502253456</v>
      </c>
      <c r="R4" s="539">
        <v>56.75341221974211</v>
      </c>
      <c r="S4" s="539">
        <v>54.534944149715201</v>
      </c>
      <c r="T4" s="539">
        <v>49.821702875738396</v>
      </c>
      <c r="U4" s="539">
        <v>45.589352076063001</v>
      </c>
      <c r="V4" s="539">
        <v>43.783456057684319</v>
      </c>
      <c r="W4" s="175"/>
      <c r="X4" s="173"/>
      <c r="Y4" s="175"/>
      <c r="Z4" s="173"/>
      <c r="AA4" s="173"/>
      <c r="AB4" s="176"/>
      <c r="AC4" s="173"/>
      <c r="AD4" s="176"/>
      <c r="AE4" s="173"/>
    </row>
    <row r="5" spans="1:40" x14ac:dyDescent="0.2">
      <c r="A5" s="387" t="s">
        <v>236</v>
      </c>
      <c r="B5" s="539">
        <v>10.321390057561143</v>
      </c>
      <c r="C5" s="539">
        <v>11.876921803365072</v>
      </c>
      <c r="D5" s="539">
        <v>12.767468632872268</v>
      </c>
      <c r="E5" s="539">
        <v>12.289020096104673</v>
      </c>
      <c r="F5" s="539">
        <v>11.307953076999372</v>
      </c>
      <c r="G5" s="539">
        <v>10.880484212229129</v>
      </c>
      <c r="H5" s="539">
        <v>12.644466836043778</v>
      </c>
      <c r="I5" s="539">
        <v>14.800022328016253</v>
      </c>
      <c r="J5" s="539">
        <v>15.004171333839023</v>
      </c>
      <c r="K5" s="539">
        <v>13.034009352846441</v>
      </c>
      <c r="L5" s="539">
        <v>13.450604281593728</v>
      </c>
      <c r="M5" s="539">
        <v>13.793034125223201</v>
      </c>
      <c r="N5" s="539">
        <v>15.377681783387006</v>
      </c>
      <c r="O5" s="539">
        <v>15.954809746039384</v>
      </c>
      <c r="P5" s="539">
        <v>15.84576103000186</v>
      </c>
      <c r="Q5" s="539">
        <v>15.518189140716467</v>
      </c>
      <c r="R5" s="539">
        <v>14.722565984505716</v>
      </c>
      <c r="S5" s="539">
        <v>11.823318439795274</v>
      </c>
      <c r="T5" s="539">
        <v>11.741043339743751</v>
      </c>
      <c r="U5" s="539">
        <v>11.721652111109435</v>
      </c>
      <c r="V5" s="539">
        <v>12.095044200106823</v>
      </c>
      <c r="W5" s="175"/>
      <c r="X5" s="173"/>
      <c r="Y5" s="175"/>
      <c r="Z5" s="173"/>
      <c r="AA5" s="173"/>
      <c r="AB5" s="176"/>
      <c r="AC5" s="173"/>
      <c r="AD5" s="176"/>
      <c r="AE5" s="173"/>
    </row>
    <row r="6" spans="1:40" x14ac:dyDescent="0.2">
      <c r="A6" s="387" t="s">
        <v>237</v>
      </c>
      <c r="B6" s="540" t="s">
        <v>89</v>
      </c>
      <c r="C6" s="540" t="s">
        <v>89</v>
      </c>
      <c r="D6" s="540" t="s">
        <v>89</v>
      </c>
      <c r="E6" s="539">
        <v>3.1596664567522916</v>
      </c>
      <c r="F6" s="539">
        <v>4.5246815528690947</v>
      </c>
      <c r="G6" s="539">
        <v>6.123049138179784</v>
      </c>
      <c r="H6" s="539">
        <v>8.0729929468318371</v>
      </c>
      <c r="I6" s="539">
        <v>9.7245903641516023</v>
      </c>
      <c r="J6" s="539">
        <v>10.131594929097558</v>
      </c>
      <c r="K6" s="539">
        <v>10.091255293252489</v>
      </c>
      <c r="L6" s="539">
        <v>10.604836077716927</v>
      </c>
      <c r="M6" s="539">
        <v>10.748474885786614</v>
      </c>
      <c r="N6" s="539">
        <v>11.368250069200505</v>
      </c>
      <c r="O6" s="539">
        <v>12.245280302192921</v>
      </c>
      <c r="P6" s="539">
        <v>12.79686748438062</v>
      </c>
      <c r="Q6" s="539">
        <v>13.031115136723514</v>
      </c>
      <c r="R6" s="539">
        <v>13.368165449101349</v>
      </c>
      <c r="S6" s="539">
        <v>13.837123393017903</v>
      </c>
      <c r="T6" s="539">
        <v>14.08634292570429</v>
      </c>
      <c r="U6" s="539">
        <v>13.819682228378378</v>
      </c>
      <c r="V6" s="539">
        <v>14.204146882995628</v>
      </c>
      <c r="W6" s="175"/>
      <c r="X6" s="173"/>
      <c r="Y6" s="175"/>
      <c r="Z6" s="173"/>
      <c r="AA6" s="173"/>
      <c r="AB6" s="176"/>
      <c r="AC6" s="173"/>
      <c r="AD6" s="176"/>
      <c r="AE6" s="173"/>
    </row>
    <row r="7" spans="1:40" x14ac:dyDescent="0.2">
      <c r="A7" s="387" t="s">
        <v>64</v>
      </c>
      <c r="B7" s="539">
        <v>2.7133415021956524</v>
      </c>
      <c r="C7" s="539">
        <v>2.6643439678136582</v>
      </c>
      <c r="D7" s="539">
        <v>2.4861623770199688</v>
      </c>
      <c r="E7" s="539">
        <v>2.4457549894345236</v>
      </c>
      <c r="F7" s="539">
        <v>2.0330513590107162</v>
      </c>
      <c r="G7" s="539">
        <v>1.3602129489974593</v>
      </c>
      <c r="H7" s="539">
        <v>1.1622213175909049</v>
      </c>
      <c r="I7" s="539">
        <v>1.1972398002256299</v>
      </c>
      <c r="J7" s="539">
        <v>1.2848527975317752</v>
      </c>
      <c r="K7" s="539">
        <v>1.3407556875528108</v>
      </c>
      <c r="L7" s="539">
        <v>1.532310057761733</v>
      </c>
      <c r="M7" s="539">
        <v>1.4934846204379559</v>
      </c>
      <c r="N7" s="539">
        <v>1.3438232773429755</v>
      </c>
      <c r="O7" s="539">
        <v>1.1251656499018778</v>
      </c>
      <c r="P7" s="539">
        <v>0.7838705078410575</v>
      </c>
      <c r="Q7" s="540" t="s">
        <v>89</v>
      </c>
      <c r="R7" s="540" t="s">
        <v>89</v>
      </c>
      <c r="S7" s="540" t="s">
        <v>89</v>
      </c>
      <c r="T7" s="540" t="s">
        <v>89</v>
      </c>
      <c r="U7" s="540" t="s">
        <v>89</v>
      </c>
      <c r="V7" s="540" t="s">
        <v>89</v>
      </c>
      <c r="W7" s="175"/>
      <c r="X7" s="173"/>
      <c r="Y7" s="175"/>
      <c r="Z7" s="173"/>
      <c r="AA7" s="173"/>
      <c r="AB7" s="176"/>
      <c r="AC7" s="173"/>
      <c r="AD7" s="176"/>
      <c r="AE7" s="173"/>
    </row>
    <row r="8" spans="1:40" x14ac:dyDescent="0.2">
      <c r="A8" s="389" t="s">
        <v>451</v>
      </c>
      <c r="B8" s="541">
        <v>17.899999999999999</v>
      </c>
      <c r="C8" s="541">
        <v>22.7</v>
      </c>
      <c r="D8" s="541">
        <v>26.7</v>
      </c>
      <c r="E8" s="541">
        <v>30.6</v>
      </c>
      <c r="F8" s="541">
        <v>32.799999999999997</v>
      </c>
      <c r="G8" s="541">
        <v>16.399999999999999</v>
      </c>
      <c r="H8" s="542">
        <v>11.5</v>
      </c>
      <c r="I8" s="541">
        <v>10.8</v>
      </c>
      <c r="J8" s="541">
        <v>11.3</v>
      </c>
      <c r="K8" s="541">
        <v>12.2</v>
      </c>
      <c r="L8" s="541">
        <v>12.5</v>
      </c>
      <c r="M8" s="541">
        <v>13</v>
      </c>
      <c r="N8" s="541">
        <v>13.8</v>
      </c>
      <c r="O8" s="541">
        <v>14.3</v>
      </c>
      <c r="P8" s="541">
        <v>14.8</v>
      </c>
      <c r="Q8" s="541">
        <v>15.9</v>
      </c>
      <c r="R8" s="541">
        <v>16.399999999999999</v>
      </c>
      <c r="S8" s="541">
        <v>13.5</v>
      </c>
      <c r="T8" s="541">
        <v>14.5</v>
      </c>
      <c r="U8" s="541">
        <v>14.4</v>
      </c>
      <c r="V8" s="541">
        <v>13.3</v>
      </c>
      <c r="W8" s="175"/>
      <c r="X8" s="173"/>
      <c r="Y8" s="175"/>
      <c r="Z8" s="173"/>
      <c r="AA8" s="173"/>
      <c r="AB8" s="176"/>
      <c r="AC8" s="173"/>
      <c r="AD8" s="176"/>
      <c r="AE8" s="173"/>
    </row>
    <row r="9" spans="1:40" x14ac:dyDescent="0.2">
      <c r="A9" s="759" t="s">
        <v>189</v>
      </c>
      <c r="B9" s="557">
        <v>99.887370275718865</v>
      </c>
      <c r="C9" s="557">
        <v>110.90956995971179</v>
      </c>
      <c r="D9" s="557">
        <v>116.91814700212797</v>
      </c>
      <c r="E9" s="557">
        <v>123.10215928783958</v>
      </c>
      <c r="F9" s="557">
        <v>133.67772956317759</v>
      </c>
      <c r="G9" s="557">
        <v>138.71593092071748</v>
      </c>
      <c r="H9" s="557">
        <v>153.58856821388721</v>
      </c>
      <c r="I9" s="557">
        <v>159.19970443611797</v>
      </c>
      <c r="J9" s="557">
        <v>156.2912929723235</v>
      </c>
      <c r="K9" s="557">
        <v>148.53663070796512</v>
      </c>
      <c r="L9" s="557">
        <v>145.03789842527442</v>
      </c>
      <c r="M9" s="557">
        <v>138.64371477995601</v>
      </c>
      <c r="N9" s="557">
        <v>136.60823149340624</v>
      </c>
      <c r="O9" s="557">
        <v>134.4884006412255</v>
      </c>
      <c r="P9" s="557">
        <v>130.84095493733054</v>
      </c>
      <c r="Q9" s="557">
        <v>126.64088971198072</v>
      </c>
      <c r="R9" s="557">
        <v>123.70054704296464</v>
      </c>
      <c r="S9" s="557">
        <v>113.18860658575552</v>
      </c>
      <c r="T9" s="557">
        <v>107.81238756330619</v>
      </c>
      <c r="U9" s="557">
        <v>101.59874067809928</v>
      </c>
      <c r="V9" s="557">
        <v>98.986453814426241</v>
      </c>
      <c r="W9" s="177"/>
      <c r="X9" s="178"/>
      <c r="Y9" s="177"/>
      <c r="Z9" s="178"/>
      <c r="AA9" s="173"/>
      <c r="AB9" s="176"/>
      <c r="AC9" s="173"/>
      <c r="AD9" s="176"/>
      <c r="AE9" s="173"/>
    </row>
    <row r="10" spans="1:40" x14ac:dyDescent="0.2">
      <c r="A10" s="387"/>
      <c r="B10" s="543"/>
      <c r="C10" s="543"/>
      <c r="D10" s="543"/>
      <c r="E10" s="543"/>
      <c r="F10" s="543"/>
      <c r="G10" s="543"/>
      <c r="H10" s="543"/>
      <c r="I10" s="543"/>
      <c r="J10" s="543"/>
      <c r="K10" s="543"/>
      <c r="L10" s="543"/>
      <c r="M10" s="543"/>
      <c r="N10" s="543"/>
      <c r="O10" s="543"/>
      <c r="P10" s="543"/>
      <c r="Q10" s="543"/>
      <c r="R10" s="543"/>
      <c r="S10" s="543"/>
      <c r="T10" s="543"/>
      <c r="U10" s="543"/>
      <c r="V10" s="543"/>
    </row>
    <row r="11" spans="1:40" x14ac:dyDescent="0.2">
      <c r="A11" s="364" t="s">
        <v>639</v>
      </c>
      <c r="B11" s="343" t="s">
        <v>33</v>
      </c>
      <c r="C11" s="343" t="s">
        <v>34</v>
      </c>
      <c r="D11" s="343" t="s">
        <v>35</v>
      </c>
      <c r="E11" s="343" t="s">
        <v>36</v>
      </c>
      <c r="F11" s="343" t="s">
        <v>37</v>
      </c>
      <c r="G11" s="343" t="s">
        <v>38</v>
      </c>
      <c r="H11" s="343" t="s">
        <v>39</v>
      </c>
      <c r="I11" s="343" t="s">
        <v>40</v>
      </c>
      <c r="J11" s="343" t="s">
        <v>41</v>
      </c>
      <c r="K11" s="343" t="s">
        <v>42</v>
      </c>
      <c r="L11" s="343" t="s">
        <v>43</v>
      </c>
      <c r="M11" s="343" t="s">
        <v>44</v>
      </c>
      <c r="N11" s="344" t="s">
        <v>83</v>
      </c>
      <c r="O11" s="344" t="s">
        <v>185</v>
      </c>
      <c r="P11" s="343" t="s">
        <v>47</v>
      </c>
      <c r="Q11" s="343" t="s">
        <v>186</v>
      </c>
      <c r="R11" s="343" t="s">
        <v>103</v>
      </c>
      <c r="S11" s="343" t="s">
        <v>50</v>
      </c>
      <c r="T11" s="343" t="s">
        <v>51</v>
      </c>
      <c r="U11" s="343" t="s">
        <v>52</v>
      </c>
      <c r="V11" s="343" t="s">
        <v>213</v>
      </c>
    </row>
    <row r="12" spans="1:40" x14ac:dyDescent="0.2">
      <c r="A12" s="387" t="s">
        <v>449</v>
      </c>
      <c r="B12" s="388">
        <v>0.36537805412417385</v>
      </c>
      <c r="C12" s="388">
        <v>0.34651188772609959</v>
      </c>
      <c r="D12" s="388">
        <v>0.32613065890448956</v>
      </c>
      <c r="E12" s="388">
        <v>0.30711478474886411</v>
      </c>
      <c r="F12" s="388">
        <v>0.31988340590685538</v>
      </c>
      <c r="G12" s="388">
        <v>0.33696814564744221</v>
      </c>
      <c r="H12" s="388">
        <v>0.35204460155962397</v>
      </c>
      <c r="I12" s="388">
        <v>0.35646223465502336</v>
      </c>
      <c r="J12" s="388">
        <v>0.35166499379519567</v>
      </c>
      <c r="K12" s="388">
        <v>0.24839163128995839</v>
      </c>
      <c r="L12" s="388">
        <v>0.23846547220345279</v>
      </c>
      <c r="M12" s="388">
        <v>0.22894662537405791</v>
      </c>
      <c r="N12" s="388">
        <v>0.2160197601783625</v>
      </c>
      <c r="O12" s="388">
        <v>0.20440530132369764</v>
      </c>
      <c r="P12" s="388">
        <v>0.19863178174713553</v>
      </c>
      <c r="Q12" s="388">
        <v>0.18986997791134824</v>
      </c>
      <c r="R12" s="388">
        <v>0.18153843233866801</v>
      </c>
      <c r="S12" s="388">
        <v>0.1722189290178992</v>
      </c>
      <c r="T12" s="388">
        <v>0.16383366347163086</v>
      </c>
      <c r="U12" s="388">
        <v>0.15815210065898083</v>
      </c>
      <c r="V12" s="388">
        <v>0.15763577815296362</v>
      </c>
      <c r="W12" s="72"/>
    </row>
    <row r="13" spans="1:40" x14ac:dyDescent="0.2">
      <c r="A13" s="387" t="s">
        <v>450</v>
      </c>
      <c r="B13" s="388">
        <v>0.32492582038600976</v>
      </c>
      <c r="C13" s="388">
        <v>0.31770765811916218</v>
      </c>
      <c r="D13" s="388">
        <v>0.31504026207214331</v>
      </c>
      <c r="E13" s="388">
        <v>0.29894865213284844</v>
      </c>
      <c r="F13" s="388">
        <v>0.30110293075190719</v>
      </c>
      <c r="G13" s="388">
        <v>0.41242079570439544</v>
      </c>
      <c r="H13" s="388">
        <v>0.43062359120598581</v>
      </c>
      <c r="I13" s="388">
        <v>0.41412871825061737</v>
      </c>
      <c r="J13" s="388">
        <v>0.40698682651351448</v>
      </c>
      <c r="K13" s="388">
        <v>0.50476003130739733</v>
      </c>
      <c r="L13" s="388">
        <v>0.49892902378274134</v>
      </c>
      <c r="M13" s="388">
        <v>0.48950441516967741</v>
      </c>
      <c r="N13" s="388">
        <v>0.47733872435810998</v>
      </c>
      <c r="O13" s="388">
        <v>0.47121538053337025</v>
      </c>
      <c r="P13" s="388">
        <v>0.46335097400845421</v>
      </c>
      <c r="Q13" s="388">
        <v>0.45914303535371159</v>
      </c>
      <c r="R13" s="388">
        <v>0.45879677637989807</v>
      </c>
      <c r="S13" s="388">
        <v>0.48180595021635575</v>
      </c>
      <c r="T13" s="388">
        <v>0.46211482744952354</v>
      </c>
      <c r="U13" s="388">
        <v>0.4487196570723862</v>
      </c>
      <c r="V13" s="388">
        <v>0.44231765429001901</v>
      </c>
      <c r="W13" s="72"/>
    </row>
    <row r="14" spans="1:40" x14ac:dyDescent="0.2">
      <c r="A14" s="387" t="s">
        <v>236</v>
      </c>
      <c r="B14" s="388">
        <v>0.10333028118641061</v>
      </c>
      <c r="C14" s="388">
        <v>0.10708653732657512</v>
      </c>
      <c r="D14" s="388">
        <v>0.1092000597019374</v>
      </c>
      <c r="E14" s="388">
        <v>9.9827819164164902E-2</v>
      </c>
      <c r="F14" s="388">
        <v>8.4591151525019781E-2</v>
      </c>
      <c r="G14" s="388">
        <v>7.8437163922057559E-2</v>
      </c>
      <c r="H14" s="388">
        <v>8.232687486502975E-2</v>
      </c>
      <c r="I14" s="388">
        <v>9.2965136967041631E-2</v>
      </c>
      <c r="J14" s="388">
        <v>9.6001325784002597E-2</v>
      </c>
      <c r="K14" s="388">
        <v>8.7749461467672207E-2</v>
      </c>
      <c r="L14" s="388">
        <v>9.2738549218042282E-2</v>
      </c>
      <c r="M14" s="388">
        <v>9.9485462771351577E-2</v>
      </c>
      <c r="N14" s="388">
        <v>0.11256775389943652</v>
      </c>
      <c r="O14" s="388">
        <v>0.11863335179813764</v>
      </c>
      <c r="P14" s="388">
        <v>0.12110704203887517</v>
      </c>
      <c r="Q14" s="388">
        <v>0.12253695608116362</v>
      </c>
      <c r="R14" s="388">
        <v>0.11901779205060556</v>
      </c>
      <c r="S14" s="388">
        <v>0.10445678939282221</v>
      </c>
      <c r="T14" s="388">
        <v>0.10890254455082489</v>
      </c>
      <c r="U14" s="388">
        <v>0.11537202166951825</v>
      </c>
      <c r="V14" s="388">
        <v>0.12218888276149253</v>
      </c>
      <c r="W14" s="72"/>
    </row>
    <row r="15" spans="1:40" x14ac:dyDescent="0.2">
      <c r="A15" s="387" t="s">
        <v>237</v>
      </c>
      <c r="B15" s="544" t="s">
        <v>89</v>
      </c>
      <c r="C15" s="544" t="s">
        <v>89</v>
      </c>
      <c r="D15" s="544" t="s">
        <v>89</v>
      </c>
      <c r="E15" s="388">
        <v>2.5667027085725647E-2</v>
      </c>
      <c r="F15" s="388">
        <v>3.3847684035736701E-2</v>
      </c>
      <c r="G15" s="388">
        <v>4.4140922369467338E-2</v>
      </c>
      <c r="H15" s="388">
        <v>5.2562459828321327E-2</v>
      </c>
      <c r="I15" s="388">
        <v>6.1084223733931534E-2</v>
      </c>
      <c r="J15" s="388">
        <v>6.4825075897808893E-2</v>
      </c>
      <c r="K15" s="388">
        <v>6.7937822779168211E-2</v>
      </c>
      <c r="L15" s="388">
        <v>7.3117689878695311E-2</v>
      </c>
      <c r="M15" s="388">
        <v>7.7525872001090818E-2</v>
      </c>
      <c r="N15" s="388">
        <v>8.3217899426135417E-2</v>
      </c>
      <c r="O15" s="388">
        <v>9.1050828501259645E-2</v>
      </c>
      <c r="P15" s="388">
        <v>9.7804754562590829E-2</v>
      </c>
      <c r="Q15" s="388">
        <v>0.10289816477411182</v>
      </c>
      <c r="R15" s="388">
        <v>0.10806876581118281</v>
      </c>
      <c r="S15" s="388">
        <v>0.12224837649657282</v>
      </c>
      <c r="T15" s="388">
        <v>0.13065607064339385</v>
      </c>
      <c r="U15" s="388">
        <v>0.13602218035520752</v>
      </c>
      <c r="V15" s="388">
        <v>0.1434958657032476</v>
      </c>
      <c r="W15" s="72"/>
    </row>
    <row r="16" spans="1:40" x14ac:dyDescent="0.2">
      <c r="A16" s="387" t="s">
        <v>64</v>
      </c>
      <c r="B16" s="388">
        <v>2.7164009771265599E-2</v>
      </c>
      <c r="C16" s="388">
        <v>2.4022669718956523E-2</v>
      </c>
      <c r="D16" s="388">
        <v>2.1264127432456825E-2</v>
      </c>
      <c r="E16" s="388">
        <v>1.986768553519697E-2</v>
      </c>
      <c r="F16" s="388">
        <v>1.5208601804161203E-2</v>
      </c>
      <c r="G16" s="388">
        <v>9.8057443003780383E-3</v>
      </c>
      <c r="H16" s="388">
        <v>7.5671082236563152E-3</v>
      </c>
      <c r="I16" s="388">
        <v>7.5203644659154884E-3</v>
      </c>
      <c r="J16" s="388">
        <v>8.2208853295448799E-3</v>
      </c>
      <c r="K16" s="388">
        <v>9.0264312658932169E-3</v>
      </c>
      <c r="L16" s="388">
        <v>1.0564894240736677E-2</v>
      </c>
      <c r="M16" s="388">
        <v>1.0772104763698036E-2</v>
      </c>
      <c r="N16" s="388">
        <v>9.8370593239678877E-3</v>
      </c>
      <c r="O16" s="388">
        <v>8.366265377067578E-3</v>
      </c>
      <c r="P16" s="388">
        <v>5.9910179363679462E-3</v>
      </c>
      <c r="Q16" s="544" t="s">
        <v>89</v>
      </c>
      <c r="R16" s="544" t="s">
        <v>89</v>
      </c>
      <c r="S16" s="544" t="s">
        <v>89</v>
      </c>
      <c r="T16" s="544" t="s">
        <v>89</v>
      </c>
      <c r="U16" s="544" t="s">
        <v>89</v>
      </c>
      <c r="V16" s="544" t="s">
        <v>89</v>
      </c>
      <c r="W16" s="72"/>
    </row>
    <row r="17" spans="1:23" x14ac:dyDescent="0.2">
      <c r="A17" s="389" t="s">
        <v>451</v>
      </c>
      <c r="B17" s="390">
        <v>0.17920183453214028</v>
      </c>
      <c r="C17" s="390">
        <v>0.20467124710920651</v>
      </c>
      <c r="D17" s="390">
        <v>0.22836489188897294</v>
      </c>
      <c r="E17" s="390">
        <v>0.24857403133319989</v>
      </c>
      <c r="F17" s="390">
        <v>0.2453662259763198</v>
      </c>
      <c r="G17" s="390">
        <v>0.11822722805625946</v>
      </c>
      <c r="H17" s="390">
        <v>7.4875364317382773E-2</v>
      </c>
      <c r="I17" s="390">
        <v>6.7839321927470747E-2</v>
      </c>
      <c r="J17" s="390">
        <v>7.2300892679933462E-2</v>
      </c>
      <c r="K17" s="390">
        <v>8.2134621889910608E-2</v>
      </c>
      <c r="L17" s="390">
        <v>8.6184370676331723E-2</v>
      </c>
      <c r="M17" s="390">
        <v>9.3765519920124316E-2</v>
      </c>
      <c r="N17" s="390">
        <v>0.10101880281398778</v>
      </c>
      <c r="O17" s="390">
        <v>0.10632887246646712</v>
      </c>
      <c r="P17" s="390">
        <v>0.11311442970657637</v>
      </c>
      <c r="Q17" s="390">
        <v>0.1255518658796646</v>
      </c>
      <c r="R17" s="390">
        <v>0.13257823341964545</v>
      </c>
      <c r="S17" s="390">
        <v>0.11926995487635006</v>
      </c>
      <c r="T17" s="390">
        <v>0.13449289388462682</v>
      </c>
      <c r="U17" s="390">
        <v>0.14173404024390707</v>
      </c>
      <c r="V17" s="390">
        <v>0.13436181909227729</v>
      </c>
      <c r="W17" s="72"/>
    </row>
    <row r="18" spans="1:23" ht="38.1" customHeight="1" x14ac:dyDescent="0.2">
      <c r="A18" s="879" t="s">
        <v>650</v>
      </c>
      <c r="B18" s="879"/>
      <c r="C18" s="879"/>
      <c r="D18" s="879"/>
      <c r="E18" s="879"/>
      <c r="F18" s="879"/>
      <c r="G18" s="879"/>
      <c r="H18" s="879"/>
      <c r="I18" s="879"/>
      <c r="J18" s="545"/>
      <c r="K18" s="545"/>
      <c r="L18" s="545"/>
      <c r="M18" s="545"/>
      <c r="N18" s="545"/>
      <c r="O18" s="545"/>
      <c r="P18" s="545"/>
      <c r="Q18" s="545"/>
      <c r="R18" s="545"/>
      <c r="S18" s="545"/>
      <c r="T18" s="545"/>
      <c r="U18" s="545"/>
      <c r="V18" s="545"/>
      <c r="W18" s="72"/>
    </row>
    <row r="19" spans="1:23" x14ac:dyDescent="0.2">
      <c r="A19" s="546" t="s">
        <v>851</v>
      </c>
      <c r="B19" s="547"/>
      <c r="C19" s="547"/>
      <c r="D19" s="547"/>
      <c r="E19" s="547"/>
      <c r="F19" s="547"/>
      <c r="G19" s="547"/>
      <c r="H19" s="547"/>
      <c r="I19" s="547"/>
      <c r="J19" s="548"/>
      <c r="K19" s="548"/>
      <c r="L19" s="548"/>
      <c r="M19" s="548"/>
      <c r="N19" s="548"/>
      <c r="O19" s="548"/>
      <c r="P19" s="548"/>
      <c r="Q19" s="548"/>
      <c r="R19" s="548"/>
      <c r="S19" s="548"/>
      <c r="T19" s="548"/>
      <c r="U19" s="548"/>
      <c r="V19" s="548"/>
      <c r="W19" s="181"/>
    </row>
    <row r="20" spans="1:23" x14ac:dyDescent="0.2">
      <c r="A20" s="457" t="s">
        <v>81</v>
      </c>
      <c r="B20" s="549"/>
      <c r="C20" s="549"/>
      <c r="D20" s="549"/>
      <c r="E20" s="549"/>
      <c r="F20" s="549"/>
      <c r="G20" s="549"/>
      <c r="H20" s="549"/>
      <c r="I20" s="549"/>
      <c r="J20" s="539"/>
      <c r="K20" s="539"/>
      <c r="L20" s="539"/>
      <c r="M20" s="539"/>
      <c r="N20" s="539"/>
      <c r="O20" s="539"/>
      <c r="P20" s="539"/>
      <c r="Q20" s="539"/>
      <c r="R20" s="539"/>
      <c r="S20" s="539"/>
      <c r="T20" s="539"/>
      <c r="U20" s="539"/>
      <c r="V20" s="539"/>
      <c r="W20" s="173"/>
    </row>
    <row r="21" spans="1:23" x14ac:dyDescent="0.2">
      <c r="B21" s="173"/>
      <c r="C21" s="173"/>
      <c r="D21" s="173"/>
      <c r="E21" s="173"/>
      <c r="F21" s="173"/>
      <c r="G21" s="173"/>
      <c r="H21" s="173"/>
      <c r="I21" s="173"/>
      <c r="J21" s="173"/>
      <c r="K21" s="173"/>
      <c r="L21" s="173"/>
      <c r="M21" s="173"/>
      <c r="N21" s="173"/>
      <c r="O21" s="173"/>
      <c r="P21" s="173"/>
      <c r="Q21" s="173"/>
      <c r="R21" s="173"/>
      <c r="S21" s="173"/>
      <c r="T21" s="173"/>
      <c r="U21" s="173"/>
      <c r="V21" s="173"/>
      <c r="W21" s="173"/>
    </row>
    <row r="22" spans="1:23" x14ac:dyDescent="0.2">
      <c r="B22" s="173"/>
      <c r="C22" s="173"/>
      <c r="D22" s="173"/>
      <c r="E22" s="173"/>
      <c r="F22" s="173"/>
      <c r="G22" s="173"/>
      <c r="H22" s="173"/>
      <c r="I22" s="173"/>
      <c r="J22" s="173"/>
      <c r="K22" s="173"/>
      <c r="L22" s="173"/>
      <c r="M22" s="173"/>
      <c r="N22" s="173"/>
      <c r="O22" s="173"/>
      <c r="P22" s="173"/>
      <c r="Q22" s="173"/>
      <c r="R22" s="173"/>
      <c r="S22" s="173"/>
      <c r="T22" s="173"/>
      <c r="U22" s="173"/>
      <c r="V22" s="173"/>
      <c r="W22" s="173"/>
    </row>
    <row r="23" spans="1:23" x14ac:dyDescent="0.2">
      <c r="B23" s="173"/>
      <c r="C23" s="173"/>
      <c r="D23" s="173"/>
      <c r="E23" s="173"/>
      <c r="F23" s="173"/>
      <c r="G23" s="173"/>
      <c r="H23" s="173"/>
      <c r="I23" s="173"/>
      <c r="J23" s="173"/>
      <c r="K23" s="173"/>
      <c r="L23" s="173"/>
      <c r="M23" s="173"/>
      <c r="N23" s="173"/>
      <c r="O23" s="173"/>
      <c r="P23" s="173"/>
      <c r="Q23" s="173"/>
      <c r="R23" s="173"/>
      <c r="S23" s="173"/>
      <c r="T23" s="173"/>
      <c r="U23" s="173"/>
      <c r="V23" s="173"/>
      <c r="W23" s="173"/>
    </row>
    <row r="24" spans="1:23" x14ac:dyDescent="0.2">
      <c r="B24" s="173"/>
      <c r="C24" s="173"/>
      <c r="D24" s="173"/>
      <c r="E24" s="173"/>
      <c r="F24" s="173"/>
      <c r="G24" s="173"/>
      <c r="H24" s="173"/>
      <c r="I24" s="173"/>
      <c r="J24" s="173"/>
      <c r="K24" s="173"/>
      <c r="L24" s="173"/>
      <c r="M24" s="173"/>
      <c r="N24" s="173"/>
      <c r="O24" s="173"/>
    </row>
    <row r="25" spans="1:23" x14ac:dyDescent="0.2">
      <c r="B25" s="176"/>
      <c r="C25" s="176"/>
      <c r="D25" s="176"/>
      <c r="E25" s="176"/>
      <c r="F25" s="176"/>
      <c r="G25" s="176"/>
      <c r="H25" s="176"/>
      <c r="I25" s="176"/>
      <c r="J25" s="176"/>
      <c r="K25" s="176"/>
      <c r="L25" s="176"/>
      <c r="M25" s="176"/>
      <c r="N25" s="176"/>
      <c r="O25" s="176"/>
      <c r="P25" s="176"/>
      <c r="Q25" s="176"/>
      <c r="R25" s="176"/>
      <c r="S25" s="176"/>
      <c r="T25" s="176"/>
      <c r="U25" s="176"/>
      <c r="V25" s="176"/>
      <c r="W25" s="1"/>
    </row>
    <row r="26" spans="1:23" x14ac:dyDescent="0.2">
      <c r="B26" s="176"/>
      <c r="C26" s="176"/>
      <c r="D26" s="176"/>
      <c r="E26" s="176"/>
      <c r="F26" s="176"/>
      <c r="G26" s="176"/>
      <c r="H26" s="176"/>
      <c r="I26" s="176"/>
      <c r="J26" s="176"/>
      <c r="K26" s="176"/>
      <c r="L26" s="176"/>
      <c r="M26" s="176"/>
      <c r="N26" s="176"/>
      <c r="O26" s="176"/>
      <c r="P26" s="176"/>
      <c r="Q26" s="176"/>
      <c r="R26" s="176"/>
      <c r="S26" s="176"/>
      <c r="T26" s="176"/>
      <c r="U26" s="176"/>
      <c r="V26" s="176"/>
      <c r="W26" s="1"/>
    </row>
    <row r="27" spans="1:23" x14ac:dyDescent="0.2">
      <c r="A27" s="79"/>
      <c r="F27" s="79"/>
      <c r="K27" s="182"/>
      <c r="R27" s="72"/>
      <c r="S27" s="72"/>
      <c r="T27" s="72"/>
      <c r="U27" s="72"/>
      <c r="V27" s="72"/>
      <c r="W27" s="72"/>
    </row>
    <row r="28" spans="1:23" x14ac:dyDescent="0.2">
      <c r="B28" s="173"/>
      <c r="C28" s="173"/>
      <c r="D28" s="173"/>
      <c r="E28" s="173"/>
      <c r="F28" s="173"/>
      <c r="G28" s="173"/>
      <c r="H28" s="173"/>
      <c r="I28" s="173"/>
      <c r="J28" s="173"/>
      <c r="K28" s="173"/>
      <c r="L28" s="173"/>
      <c r="M28" s="173"/>
      <c r="N28" s="173"/>
      <c r="O28" s="173"/>
      <c r="P28" s="173"/>
      <c r="Q28" s="173"/>
      <c r="R28" s="173"/>
      <c r="S28" s="173"/>
      <c r="T28" s="173"/>
      <c r="U28" s="173"/>
      <c r="V28" s="173"/>
      <c r="W28" s="173"/>
    </row>
    <row r="29" spans="1:23" x14ac:dyDescent="0.2">
      <c r="R29" s="72"/>
      <c r="S29" s="72"/>
      <c r="T29" s="72"/>
      <c r="U29" s="72"/>
      <c r="V29" s="72"/>
      <c r="W29" s="72"/>
    </row>
  </sheetData>
  <mergeCells count="2">
    <mergeCell ref="A1:V1"/>
    <mergeCell ref="A18:I18"/>
  </mergeCells>
  <pageMargins left="0.7" right="0.7" top="0.75" bottom="0.75" header="0.3" footer="0.3"/>
  <pageSetup orientation="portrait" horizontalDpi="4294967292" verticalDpi="4294967292"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94AB7-DC00-4BB6-88AE-A522A2BD532E}">
  <sheetPr>
    <tabColor theme="5" tint="0.39997558519241921"/>
  </sheetPr>
  <dimension ref="A1:P34"/>
  <sheetViews>
    <sheetView workbookViewId="0">
      <selection activeCell="F11" sqref="F11"/>
    </sheetView>
  </sheetViews>
  <sheetFormatPr defaultColWidth="8.85546875" defaultRowHeight="12.75" x14ac:dyDescent="0.2"/>
  <cols>
    <col min="1" max="1" width="48.5703125" style="11" customWidth="1"/>
    <col min="2" max="2" width="13.85546875" style="11" customWidth="1"/>
    <col min="3" max="3" width="12.42578125" style="11" customWidth="1"/>
    <col min="4" max="4" width="14.42578125" style="11" customWidth="1"/>
    <col min="5" max="5" width="9.42578125" style="11" customWidth="1"/>
    <col min="6" max="6" width="14.42578125" style="11" customWidth="1"/>
    <col min="7" max="8" width="8.85546875" style="11"/>
    <col min="9" max="12" width="8.85546875" style="11" customWidth="1"/>
    <col min="13" max="13" width="13.85546875" style="11" customWidth="1"/>
    <col min="14" max="16384" width="8.85546875" style="11"/>
  </cols>
  <sheetData>
    <row r="1" spans="1:16" ht="42.75" customHeight="1" x14ac:dyDescent="0.2">
      <c r="A1" s="880" t="s">
        <v>527</v>
      </c>
      <c r="B1" s="880"/>
      <c r="C1" s="880"/>
      <c r="D1" s="28" t="s">
        <v>101</v>
      </c>
    </row>
    <row r="2" spans="1:16" ht="46.5" customHeight="1" x14ac:dyDescent="0.2">
      <c r="A2" s="331" t="s">
        <v>652</v>
      </c>
      <c r="B2" s="347" t="s">
        <v>528</v>
      </c>
      <c r="C2" s="347" t="s">
        <v>651</v>
      </c>
      <c r="D2" s="28" t="s">
        <v>645</v>
      </c>
      <c r="E2" s="219"/>
      <c r="F2" s="219"/>
      <c r="G2" s="229"/>
    </row>
    <row r="3" spans="1:16" x14ac:dyDescent="0.2">
      <c r="A3" s="531" t="s">
        <v>653</v>
      </c>
      <c r="B3" s="768">
        <v>8.5519005335232805</v>
      </c>
      <c r="C3" s="532">
        <v>1390</v>
      </c>
      <c r="E3" s="221"/>
      <c r="F3" s="14"/>
      <c r="G3" s="230"/>
    </row>
    <row r="4" spans="1:16" x14ac:dyDescent="0.2">
      <c r="A4" s="531" t="s">
        <v>654</v>
      </c>
      <c r="B4" s="533">
        <v>6.3733919329974693</v>
      </c>
      <c r="C4" s="532">
        <v>4930</v>
      </c>
      <c r="D4" s="14"/>
      <c r="F4" s="14"/>
      <c r="G4" s="230"/>
    </row>
    <row r="5" spans="1:16" x14ac:dyDescent="0.2">
      <c r="A5" s="531" t="s">
        <v>655</v>
      </c>
      <c r="B5" s="533">
        <v>6.3816208345233738</v>
      </c>
      <c r="C5" s="532">
        <v>9310</v>
      </c>
      <c r="D5" s="14"/>
      <c r="F5" s="14"/>
      <c r="G5" s="230"/>
      <c r="H5" s="57"/>
      <c r="I5" s="57"/>
      <c r="J5" s="231"/>
    </row>
    <row r="6" spans="1:16" x14ac:dyDescent="0.2">
      <c r="A6" s="531" t="s">
        <v>656</v>
      </c>
      <c r="B6" s="533">
        <v>4.129040956485289</v>
      </c>
      <c r="C6" s="532">
        <v>3780</v>
      </c>
      <c r="D6" s="232"/>
      <c r="E6" s="233"/>
      <c r="F6" s="234"/>
      <c r="G6" s="235"/>
      <c r="H6" s="57"/>
      <c r="I6" s="57"/>
      <c r="J6" s="231"/>
      <c r="K6" s="236"/>
      <c r="L6" s="236"/>
      <c r="M6" s="236"/>
      <c r="N6" s="236"/>
      <c r="O6" s="236"/>
      <c r="P6" s="237"/>
    </row>
    <row r="7" spans="1:16" x14ac:dyDescent="0.2">
      <c r="A7" s="531" t="s">
        <v>532</v>
      </c>
      <c r="B7" s="533">
        <v>5.5739914316250703</v>
      </c>
      <c r="C7" s="532">
        <v>7850</v>
      </c>
      <c r="D7" s="14"/>
      <c r="E7" s="221"/>
      <c r="F7" s="14"/>
      <c r="H7" s="57"/>
      <c r="I7" s="57"/>
      <c r="J7" s="231"/>
    </row>
    <row r="8" spans="1:16" x14ac:dyDescent="0.2">
      <c r="A8" s="531" t="s">
        <v>57</v>
      </c>
      <c r="B8" s="768">
        <v>1.807013</v>
      </c>
      <c r="C8" s="532">
        <v>800</v>
      </c>
      <c r="D8" s="14"/>
      <c r="F8" s="14"/>
      <c r="G8" s="230"/>
    </row>
    <row r="9" spans="1:16" x14ac:dyDescent="0.2">
      <c r="A9" s="531" t="s">
        <v>69</v>
      </c>
      <c r="B9" s="769">
        <v>0.43242900000000001</v>
      </c>
      <c r="C9" s="532">
        <v>1980</v>
      </c>
      <c r="D9" s="14"/>
      <c r="F9" s="14"/>
    </row>
    <row r="10" spans="1:16" ht="13.5" customHeight="1" x14ac:dyDescent="0.2">
      <c r="A10" s="534" t="s">
        <v>657</v>
      </c>
      <c r="B10" s="535">
        <v>0.58730899999999997</v>
      </c>
      <c r="C10" s="536">
        <v>16300</v>
      </c>
      <c r="D10" s="14"/>
      <c r="E10" s="221"/>
      <c r="F10" s="14"/>
    </row>
    <row r="11" spans="1:16" s="68" customFormat="1" ht="38.1" customHeight="1" x14ac:dyDescent="0.2">
      <c r="A11" s="869" t="s">
        <v>741</v>
      </c>
      <c r="B11" s="869"/>
      <c r="C11" s="869"/>
    </row>
    <row r="12" spans="1:16" s="68" customFormat="1" x14ac:dyDescent="0.2">
      <c r="A12" s="537" t="s">
        <v>740</v>
      </c>
      <c r="B12" s="443"/>
      <c r="C12" s="443"/>
    </row>
    <row r="13" spans="1:16" s="68" customFormat="1" x14ac:dyDescent="0.2">
      <c r="A13" s="414" t="s">
        <v>81</v>
      </c>
      <c r="B13" s="538"/>
      <c r="C13" s="443"/>
    </row>
    <row r="14" spans="1:16" s="68" customFormat="1" x14ac:dyDescent="0.2">
      <c r="B14" s="345"/>
    </row>
    <row r="15" spans="1:16" s="68" customFormat="1" x14ac:dyDescent="0.2"/>
    <row r="16" spans="1:16" s="68" customFormat="1" x14ac:dyDescent="0.2"/>
    <row r="17" spans="1:9" s="68" customFormat="1" ht="15.75" x14ac:dyDescent="0.2">
      <c r="E17" s="212"/>
      <c r="F17" s="212"/>
      <c r="G17" s="212"/>
      <c r="H17" s="346"/>
      <c r="I17" s="346"/>
    </row>
    <row r="18" spans="1:9" x14ac:dyDescent="0.2">
      <c r="A18" s="12"/>
      <c r="B18" s="238"/>
    </row>
    <row r="19" spans="1:9" x14ac:dyDescent="0.2">
      <c r="A19" s="12"/>
      <c r="B19" s="12"/>
    </row>
    <row r="22" spans="1:9" x14ac:dyDescent="0.2">
      <c r="B22" s="239"/>
    </row>
    <row r="23" spans="1:9" x14ac:dyDescent="0.2">
      <c r="B23" s="239"/>
    </row>
    <row r="26" spans="1:9" ht="15.75" x14ac:dyDescent="0.2">
      <c r="C26" s="240"/>
      <c r="D26" s="240"/>
      <c r="E26" s="240"/>
      <c r="F26" s="241"/>
      <c r="G26" s="241"/>
    </row>
    <row r="27" spans="1:9" ht="15" x14ac:dyDescent="0.2">
      <c r="C27" s="228"/>
      <c r="D27" s="228"/>
      <c r="E27" s="228"/>
      <c r="F27" s="241"/>
      <c r="G27" s="241"/>
    </row>
    <row r="28" spans="1:9" ht="15.75" x14ac:dyDescent="0.25">
      <c r="C28" s="242"/>
      <c r="D28" s="242"/>
      <c r="E28" s="242"/>
      <c r="F28" s="228"/>
      <c r="G28" s="228"/>
    </row>
    <row r="29" spans="1:9" ht="15.75" x14ac:dyDescent="0.25">
      <c r="C29" s="243"/>
      <c r="D29" s="244"/>
      <c r="E29" s="242"/>
      <c r="F29" s="228"/>
      <c r="G29" s="245"/>
    </row>
    <row r="30" spans="1:9" ht="15.75" x14ac:dyDescent="0.25">
      <c r="C30" s="246"/>
      <c r="D30" s="247"/>
      <c r="E30" s="248"/>
      <c r="F30" s="249"/>
      <c r="G30" s="228"/>
    </row>
    <row r="31" spans="1:9" ht="15.75" x14ac:dyDescent="0.25">
      <c r="C31" s="246"/>
      <c r="D31" s="247"/>
      <c r="E31" s="248"/>
      <c r="F31" s="249"/>
      <c r="G31" s="228"/>
    </row>
    <row r="32" spans="1:9" ht="15.75" x14ac:dyDescent="0.25">
      <c r="C32" s="246"/>
      <c r="D32" s="247"/>
      <c r="E32" s="248"/>
      <c r="F32" s="249"/>
      <c r="G32" s="228"/>
    </row>
    <row r="33" spans="3:7" ht="15.75" x14ac:dyDescent="0.25">
      <c r="C33" s="246"/>
      <c r="D33" s="244"/>
      <c r="E33" s="242"/>
      <c r="F33" s="228"/>
      <c r="G33" s="228"/>
    </row>
    <row r="34" spans="3:7" ht="15.75" x14ac:dyDescent="0.25">
      <c r="C34" s="246"/>
      <c r="D34" s="247"/>
      <c r="E34" s="248"/>
      <c r="F34" s="249"/>
      <c r="G34" s="228"/>
    </row>
  </sheetData>
  <mergeCells count="2">
    <mergeCell ref="A11:C11"/>
    <mergeCell ref="A1:C1"/>
  </mergeCells>
  <pageMargins left="0.7" right="0.7" top="0.75" bottom="0.75" header="0.3" footer="0.3"/>
  <pageSetup orientation="portrait" horizontalDpi="4294967292" verticalDpi="4294967292"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54D39-2A8C-4A50-8497-F0102B584AD0}">
  <sheetPr>
    <tabColor theme="5" tint="0.39997558519241921"/>
  </sheetPr>
  <dimension ref="A1:L38"/>
  <sheetViews>
    <sheetView workbookViewId="0">
      <selection activeCell="A18" sqref="A18:E18"/>
    </sheetView>
  </sheetViews>
  <sheetFormatPr defaultRowHeight="12.75" x14ac:dyDescent="0.2"/>
  <cols>
    <col min="1" max="1" width="25.85546875" style="11" bestFit="1" customWidth="1"/>
    <col min="2" max="5" width="19.7109375" style="11" customWidth="1"/>
    <col min="6" max="6" width="6" style="11" customWidth="1"/>
    <col min="7" max="7" width="21" style="11" bestFit="1" customWidth="1"/>
    <col min="8" max="8" width="23.42578125" style="11" bestFit="1" customWidth="1"/>
    <col min="9" max="9" width="17.85546875" style="11" bestFit="1" customWidth="1"/>
    <col min="10" max="10" width="19" style="11" bestFit="1" customWidth="1"/>
    <col min="11" max="11" width="20.140625" style="11" bestFit="1" customWidth="1"/>
    <col min="12" max="12" width="21.42578125" style="11" bestFit="1" customWidth="1"/>
    <col min="13" max="256" width="9.140625" style="11"/>
    <col min="257" max="257" width="25.85546875" style="11" bestFit="1" customWidth="1"/>
    <col min="258" max="258" width="16.28515625" style="11" bestFit="1" customWidth="1"/>
    <col min="259" max="259" width="18.85546875" style="11" bestFit="1" customWidth="1"/>
    <col min="260" max="260" width="23.7109375" style="11" bestFit="1" customWidth="1"/>
    <col min="261" max="261" width="26.42578125" style="11" bestFit="1" customWidth="1"/>
    <col min="262" max="262" width="26.42578125" style="11" customWidth="1"/>
    <col min="263" max="263" width="21" style="11" bestFit="1" customWidth="1"/>
    <col min="264" max="264" width="23.42578125" style="11" bestFit="1" customWidth="1"/>
    <col min="265" max="265" width="17.85546875" style="11" bestFit="1" customWidth="1"/>
    <col min="266" max="266" width="19" style="11" bestFit="1" customWidth="1"/>
    <col min="267" max="267" width="20.140625" style="11" bestFit="1" customWidth="1"/>
    <col min="268" max="268" width="21.42578125" style="11" bestFit="1" customWidth="1"/>
    <col min="269" max="512" width="9.140625" style="11"/>
    <col min="513" max="513" width="25.85546875" style="11" bestFit="1" customWidth="1"/>
    <col min="514" max="514" width="16.28515625" style="11" bestFit="1" customWidth="1"/>
    <col min="515" max="515" width="18.85546875" style="11" bestFit="1" customWidth="1"/>
    <col min="516" max="516" width="23.7109375" style="11" bestFit="1" customWidth="1"/>
    <col min="517" max="517" width="26.42578125" style="11" bestFit="1" customWidth="1"/>
    <col min="518" max="518" width="26.42578125" style="11" customWidth="1"/>
    <col min="519" max="519" width="21" style="11" bestFit="1" customWidth="1"/>
    <col min="520" max="520" width="23.42578125" style="11" bestFit="1" customWidth="1"/>
    <col min="521" max="521" width="17.85546875" style="11" bestFit="1" customWidth="1"/>
    <col min="522" max="522" width="19" style="11" bestFit="1" customWidth="1"/>
    <col min="523" max="523" width="20.140625" style="11" bestFit="1" customWidth="1"/>
    <col min="524" max="524" width="21.42578125" style="11" bestFit="1" customWidth="1"/>
    <col min="525" max="768" width="9.140625" style="11"/>
    <col min="769" max="769" width="25.85546875" style="11" bestFit="1" customWidth="1"/>
    <col min="770" max="770" width="16.28515625" style="11" bestFit="1" customWidth="1"/>
    <col min="771" max="771" width="18.85546875" style="11" bestFit="1" customWidth="1"/>
    <col min="772" max="772" width="23.7109375" style="11" bestFit="1" customWidth="1"/>
    <col min="773" max="773" width="26.42578125" style="11" bestFit="1" customWidth="1"/>
    <col min="774" max="774" width="26.42578125" style="11" customWidth="1"/>
    <col min="775" max="775" width="21" style="11" bestFit="1" customWidth="1"/>
    <col min="776" max="776" width="23.42578125" style="11" bestFit="1" customWidth="1"/>
    <col min="777" max="777" width="17.85546875" style="11" bestFit="1" customWidth="1"/>
    <col min="778" max="778" width="19" style="11" bestFit="1" customWidth="1"/>
    <col min="779" max="779" width="20.140625" style="11" bestFit="1" customWidth="1"/>
    <col min="780" max="780" width="21.42578125" style="11" bestFit="1" customWidth="1"/>
    <col min="781" max="1024" width="9.140625" style="11"/>
    <col min="1025" max="1025" width="25.85546875" style="11" bestFit="1" customWidth="1"/>
    <col min="1026" max="1026" width="16.28515625" style="11" bestFit="1" customWidth="1"/>
    <col min="1027" max="1027" width="18.85546875" style="11" bestFit="1" customWidth="1"/>
    <col min="1028" max="1028" width="23.7109375" style="11" bestFit="1" customWidth="1"/>
    <col min="1029" max="1029" width="26.42578125" style="11" bestFit="1" customWidth="1"/>
    <col min="1030" max="1030" width="26.42578125" style="11" customWidth="1"/>
    <col min="1031" max="1031" width="21" style="11" bestFit="1" customWidth="1"/>
    <col min="1032" max="1032" width="23.42578125" style="11" bestFit="1" customWidth="1"/>
    <col min="1033" max="1033" width="17.85546875" style="11" bestFit="1" customWidth="1"/>
    <col min="1034" max="1034" width="19" style="11" bestFit="1" customWidth="1"/>
    <col min="1035" max="1035" width="20.140625" style="11" bestFit="1" customWidth="1"/>
    <col min="1036" max="1036" width="21.42578125" style="11" bestFit="1" customWidth="1"/>
    <col min="1037" max="1280" width="9.140625" style="11"/>
    <col min="1281" max="1281" width="25.85546875" style="11" bestFit="1" customWidth="1"/>
    <col min="1282" max="1282" width="16.28515625" style="11" bestFit="1" customWidth="1"/>
    <col min="1283" max="1283" width="18.85546875" style="11" bestFit="1" customWidth="1"/>
    <col min="1284" max="1284" width="23.7109375" style="11" bestFit="1" customWidth="1"/>
    <col min="1285" max="1285" width="26.42578125" style="11" bestFit="1" customWidth="1"/>
    <col min="1286" max="1286" width="26.42578125" style="11" customWidth="1"/>
    <col min="1287" max="1287" width="21" style="11" bestFit="1" customWidth="1"/>
    <col min="1288" max="1288" width="23.42578125" style="11" bestFit="1" customWidth="1"/>
    <col min="1289" max="1289" width="17.85546875" style="11" bestFit="1" customWidth="1"/>
    <col min="1290" max="1290" width="19" style="11" bestFit="1" customWidth="1"/>
    <col min="1291" max="1291" width="20.140625" style="11" bestFit="1" customWidth="1"/>
    <col min="1292" max="1292" width="21.42578125" style="11" bestFit="1" customWidth="1"/>
    <col min="1293" max="1536" width="9.140625" style="11"/>
    <col min="1537" max="1537" width="25.85546875" style="11" bestFit="1" customWidth="1"/>
    <col min="1538" max="1538" width="16.28515625" style="11" bestFit="1" customWidth="1"/>
    <col min="1539" max="1539" width="18.85546875" style="11" bestFit="1" customWidth="1"/>
    <col min="1540" max="1540" width="23.7109375" style="11" bestFit="1" customWidth="1"/>
    <col min="1541" max="1541" width="26.42578125" style="11" bestFit="1" customWidth="1"/>
    <col min="1542" max="1542" width="26.42578125" style="11" customWidth="1"/>
    <col min="1543" max="1543" width="21" style="11" bestFit="1" customWidth="1"/>
    <col min="1544" max="1544" width="23.42578125" style="11" bestFit="1" customWidth="1"/>
    <col min="1545" max="1545" width="17.85546875" style="11" bestFit="1" customWidth="1"/>
    <col min="1546" max="1546" width="19" style="11" bestFit="1" customWidth="1"/>
    <col min="1547" max="1547" width="20.140625" style="11" bestFit="1" customWidth="1"/>
    <col min="1548" max="1548" width="21.42578125" style="11" bestFit="1" customWidth="1"/>
    <col min="1549" max="1792" width="9.140625" style="11"/>
    <col min="1793" max="1793" width="25.85546875" style="11" bestFit="1" customWidth="1"/>
    <col min="1794" max="1794" width="16.28515625" style="11" bestFit="1" customWidth="1"/>
    <col min="1795" max="1795" width="18.85546875" style="11" bestFit="1" customWidth="1"/>
    <col min="1796" max="1796" width="23.7109375" style="11" bestFit="1" customWidth="1"/>
    <col min="1797" max="1797" width="26.42578125" style="11" bestFit="1" customWidth="1"/>
    <col min="1798" max="1798" width="26.42578125" style="11" customWidth="1"/>
    <col min="1799" max="1799" width="21" style="11" bestFit="1" customWidth="1"/>
    <col min="1800" max="1800" width="23.42578125" style="11" bestFit="1" customWidth="1"/>
    <col min="1801" max="1801" width="17.85546875" style="11" bestFit="1" customWidth="1"/>
    <col min="1802" max="1802" width="19" style="11" bestFit="1" customWidth="1"/>
    <col min="1803" max="1803" width="20.140625" style="11" bestFit="1" customWidth="1"/>
    <col min="1804" max="1804" width="21.42578125" style="11" bestFit="1" customWidth="1"/>
    <col min="1805" max="2048" width="9.140625" style="11"/>
    <col min="2049" max="2049" width="25.85546875" style="11" bestFit="1" customWidth="1"/>
    <col min="2050" max="2050" width="16.28515625" style="11" bestFit="1" customWidth="1"/>
    <col min="2051" max="2051" width="18.85546875" style="11" bestFit="1" customWidth="1"/>
    <col min="2052" max="2052" width="23.7109375" style="11" bestFit="1" customWidth="1"/>
    <col min="2053" max="2053" width="26.42578125" style="11" bestFit="1" customWidth="1"/>
    <col min="2054" max="2054" width="26.42578125" style="11" customWidth="1"/>
    <col min="2055" max="2055" width="21" style="11" bestFit="1" customWidth="1"/>
    <col min="2056" max="2056" width="23.42578125" style="11" bestFit="1" customWidth="1"/>
    <col min="2057" max="2057" width="17.85546875" style="11" bestFit="1" customWidth="1"/>
    <col min="2058" max="2058" width="19" style="11" bestFit="1" customWidth="1"/>
    <col min="2059" max="2059" width="20.140625" style="11" bestFit="1" customWidth="1"/>
    <col min="2060" max="2060" width="21.42578125" style="11" bestFit="1" customWidth="1"/>
    <col min="2061" max="2304" width="9.140625" style="11"/>
    <col min="2305" max="2305" width="25.85546875" style="11" bestFit="1" customWidth="1"/>
    <col min="2306" max="2306" width="16.28515625" style="11" bestFit="1" customWidth="1"/>
    <col min="2307" max="2307" width="18.85546875" style="11" bestFit="1" customWidth="1"/>
    <col min="2308" max="2308" width="23.7109375" style="11" bestFit="1" customWidth="1"/>
    <col min="2309" max="2309" width="26.42578125" style="11" bestFit="1" customWidth="1"/>
    <col min="2310" max="2310" width="26.42578125" style="11" customWidth="1"/>
    <col min="2311" max="2311" width="21" style="11" bestFit="1" customWidth="1"/>
    <col min="2312" max="2312" width="23.42578125" style="11" bestFit="1" customWidth="1"/>
    <col min="2313" max="2313" width="17.85546875" style="11" bestFit="1" customWidth="1"/>
    <col min="2314" max="2314" width="19" style="11" bestFit="1" customWidth="1"/>
    <col min="2315" max="2315" width="20.140625" style="11" bestFit="1" customWidth="1"/>
    <col min="2316" max="2316" width="21.42578125" style="11" bestFit="1" customWidth="1"/>
    <col min="2317" max="2560" width="9.140625" style="11"/>
    <col min="2561" max="2561" width="25.85546875" style="11" bestFit="1" customWidth="1"/>
    <col min="2562" max="2562" width="16.28515625" style="11" bestFit="1" customWidth="1"/>
    <col min="2563" max="2563" width="18.85546875" style="11" bestFit="1" customWidth="1"/>
    <col min="2564" max="2564" width="23.7109375" style="11" bestFit="1" customWidth="1"/>
    <col min="2565" max="2565" width="26.42578125" style="11" bestFit="1" customWidth="1"/>
    <col min="2566" max="2566" width="26.42578125" style="11" customWidth="1"/>
    <col min="2567" max="2567" width="21" style="11" bestFit="1" customWidth="1"/>
    <col min="2568" max="2568" width="23.42578125" style="11" bestFit="1" customWidth="1"/>
    <col min="2569" max="2569" width="17.85546875" style="11" bestFit="1" customWidth="1"/>
    <col min="2570" max="2570" width="19" style="11" bestFit="1" customWidth="1"/>
    <col min="2571" max="2571" width="20.140625" style="11" bestFit="1" customWidth="1"/>
    <col min="2572" max="2572" width="21.42578125" style="11" bestFit="1" customWidth="1"/>
    <col min="2573" max="2816" width="9.140625" style="11"/>
    <col min="2817" max="2817" width="25.85546875" style="11" bestFit="1" customWidth="1"/>
    <col min="2818" max="2818" width="16.28515625" style="11" bestFit="1" customWidth="1"/>
    <col min="2819" max="2819" width="18.85546875" style="11" bestFit="1" customWidth="1"/>
    <col min="2820" max="2820" width="23.7109375" style="11" bestFit="1" customWidth="1"/>
    <col min="2821" max="2821" width="26.42578125" style="11" bestFit="1" customWidth="1"/>
    <col min="2822" max="2822" width="26.42578125" style="11" customWidth="1"/>
    <col min="2823" max="2823" width="21" style="11" bestFit="1" customWidth="1"/>
    <col min="2824" max="2824" width="23.42578125" style="11" bestFit="1" customWidth="1"/>
    <col min="2825" max="2825" width="17.85546875" style="11" bestFit="1" customWidth="1"/>
    <col min="2826" max="2826" width="19" style="11" bestFit="1" customWidth="1"/>
    <col min="2827" max="2827" width="20.140625" style="11" bestFit="1" customWidth="1"/>
    <col min="2828" max="2828" width="21.42578125" style="11" bestFit="1" customWidth="1"/>
    <col min="2829" max="3072" width="9.140625" style="11"/>
    <col min="3073" max="3073" width="25.85546875" style="11" bestFit="1" customWidth="1"/>
    <col min="3074" max="3074" width="16.28515625" style="11" bestFit="1" customWidth="1"/>
    <col min="3075" max="3075" width="18.85546875" style="11" bestFit="1" customWidth="1"/>
    <col min="3076" max="3076" width="23.7109375" style="11" bestFit="1" customWidth="1"/>
    <col min="3077" max="3077" width="26.42578125" style="11" bestFit="1" customWidth="1"/>
    <col min="3078" max="3078" width="26.42578125" style="11" customWidth="1"/>
    <col min="3079" max="3079" width="21" style="11" bestFit="1" customWidth="1"/>
    <col min="3080" max="3080" width="23.42578125" style="11" bestFit="1" customWidth="1"/>
    <col min="3081" max="3081" width="17.85546875" style="11" bestFit="1" customWidth="1"/>
    <col min="3082" max="3082" width="19" style="11" bestFit="1" customWidth="1"/>
    <col min="3083" max="3083" width="20.140625" style="11" bestFit="1" customWidth="1"/>
    <col min="3084" max="3084" width="21.42578125" style="11" bestFit="1" customWidth="1"/>
    <col min="3085" max="3328" width="9.140625" style="11"/>
    <col min="3329" max="3329" width="25.85546875" style="11" bestFit="1" customWidth="1"/>
    <col min="3330" max="3330" width="16.28515625" style="11" bestFit="1" customWidth="1"/>
    <col min="3331" max="3331" width="18.85546875" style="11" bestFit="1" customWidth="1"/>
    <col min="3332" max="3332" width="23.7109375" style="11" bestFit="1" customWidth="1"/>
    <col min="3333" max="3333" width="26.42578125" style="11" bestFit="1" customWidth="1"/>
    <col min="3334" max="3334" width="26.42578125" style="11" customWidth="1"/>
    <col min="3335" max="3335" width="21" style="11" bestFit="1" customWidth="1"/>
    <col min="3336" max="3336" width="23.42578125" style="11" bestFit="1" customWidth="1"/>
    <col min="3337" max="3337" width="17.85546875" style="11" bestFit="1" customWidth="1"/>
    <col min="3338" max="3338" width="19" style="11" bestFit="1" customWidth="1"/>
    <col min="3339" max="3339" width="20.140625" style="11" bestFit="1" customWidth="1"/>
    <col min="3340" max="3340" width="21.42578125" style="11" bestFit="1" customWidth="1"/>
    <col min="3341" max="3584" width="9.140625" style="11"/>
    <col min="3585" max="3585" width="25.85546875" style="11" bestFit="1" customWidth="1"/>
    <col min="3586" max="3586" width="16.28515625" style="11" bestFit="1" customWidth="1"/>
    <col min="3587" max="3587" width="18.85546875" style="11" bestFit="1" customWidth="1"/>
    <col min="3588" max="3588" width="23.7109375" style="11" bestFit="1" customWidth="1"/>
    <col min="3589" max="3589" width="26.42578125" style="11" bestFit="1" customWidth="1"/>
    <col min="3590" max="3590" width="26.42578125" style="11" customWidth="1"/>
    <col min="3591" max="3591" width="21" style="11" bestFit="1" customWidth="1"/>
    <col min="3592" max="3592" width="23.42578125" style="11" bestFit="1" customWidth="1"/>
    <col min="3593" max="3593" width="17.85546875" style="11" bestFit="1" customWidth="1"/>
    <col min="3594" max="3594" width="19" style="11" bestFit="1" customWidth="1"/>
    <col min="3595" max="3595" width="20.140625" style="11" bestFit="1" customWidth="1"/>
    <col min="3596" max="3596" width="21.42578125" style="11" bestFit="1" customWidth="1"/>
    <col min="3597" max="3840" width="9.140625" style="11"/>
    <col min="3841" max="3841" width="25.85546875" style="11" bestFit="1" customWidth="1"/>
    <col min="3842" max="3842" width="16.28515625" style="11" bestFit="1" customWidth="1"/>
    <col min="3843" max="3843" width="18.85546875" style="11" bestFit="1" customWidth="1"/>
    <col min="3844" max="3844" width="23.7109375" style="11" bestFit="1" customWidth="1"/>
    <col min="3845" max="3845" width="26.42578125" style="11" bestFit="1" customWidth="1"/>
    <col min="3846" max="3846" width="26.42578125" style="11" customWidth="1"/>
    <col min="3847" max="3847" width="21" style="11" bestFit="1" customWidth="1"/>
    <col min="3848" max="3848" width="23.42578125" style="11" bestFit="1" customWidth="1"/>
    <col min="3849" max="3849" width="17.85546875" style="11" bestFit="1" customWidth="1"/>
    <col min="3850" max="3850" width="19" style="11" bestFit="1" customWidth="1"/>
    <col min="3851" max="3851" width="20.140625" style="11" bestFit="1" customWidth="1"/>
    <col min="3852" max="3852" width="21.42578125" style="11" bestFit="1" customWidth="1"/>
    <col min="3853" max="4096" width="9.140625" style="11"/>
    <col min="4097" max="4097" width="25.85546875" style="11" bestFit="1" customWidth="1"/>
    <col min="4098" max="4098" width="16.28515625" style="11" bestFit="1" customWidth="1"/>
    <col min="4099" max="4099" width="18.85546875" style="11" bestFit="1" customWidth="1"/>
    <col min="4100" max="4100" width="23.7109375" style="11" bestFit="1" customWidth="1"/>
    <col min="4101" max="4101" width="26.42578125" style="11" bestFit="1" customWidth="1"/>
    <col min="4102" max="4102" width="26.42578125" style="11" customWidth="1"/>
    <col min="4103" max="4103" width="21" style="11" bestFit="1" customWidth="1"/>
    <col min="4104" max="4104" width="23.42578125" style="11" bestFit="1" customWidth="1"/>
    <col min="4105" max="4105" width="17.85546875" style="11" bestFit="1" customWidth="1"/>
    <col min="4106" max="4106" width="19" style="11" bestFit="1" customWidth="1"/>
    <col min="4107" max="4107" width="20.140625" style="11" bestFit="1" customWidth="1"/>
    <col min="4108" max="4108" width="21.42578125" style="11" bestFit="1" customWidth="1"/>
    <col min="4109" max="4352" width="9.140625" style="11"/>
    <col min="4353" max="4353" width="25.85546875" style="11" bestFit="1" customWidth="1"/>
    <col min="4354" max="4354" width="16.28515625" style="11" bestFit="1" customWidth="1"/>
    <col min="4355" max="4355" width="18.85546875" style="11" bestFit="1" customWidth="1"/>
    <col min="4356" max="4356" width="23.7109375" style="11" bestFit="1" customWidth="1"/>
    <col min="4357" max="4357" width="26.42578125" style="11" bestFit="1" customWidth="1"/>
    <col min="4358" max="4358" width="26.42578125" style="11" customWidth="1"/>
    <col min="4359" max="4359" width="21" style="11" bestFit="1" customWidth="1"/>
    <col min="4360" max="4360" width="23.42578125" style="11" bestFit="1" customWidth="1"/>
    <col min="4361" max="4361" width="17.85546875" style="11" bestFit="1" customWidth="1"/>
    <col min="4362" max="4362" width="19" style="11" bestFit="1" customWidth="1"/>
    <col min="4363" max="4363" width="20.140625" style="11" bestFit="1" customWidth="1"/>
    <col min="4364" max="4364" width="21.42578125" style="11" bestFit="1" customWidth="1"/>
    <col min="4365" max="4608" width="9.140625" style="11"/>
    <col min="4609" max="4609" width="25.85546875" style="11" bestFit="1" customWidth="1"/>
    <col min="4610" max="4610" width="16.28515625" style="11" bestFit="1" customWidth="1"/>
    <col min="4611" max="4611" width="18.85546875" style="11" bestFit="1" customWidth="1"/>
    <col min="4612" max="4612" width="23.7109375" style="11" bestFit="1" customWidth="1"/>
    <col min="4613" max="4613" width="26.42578125" style="11" bestFit="1" customWidth="1"/>
    <col min="4614" max="4614" width="26.42578125" style="11" customWidth="1"/>
    <col min="4615" max="4615" width="21" style="11" bestFit="1" customWidth="1"/>
    <col min="4616" max="4616" width="23.42578125" style="11" bestFit="1" customWidth="1"/>
    <col min="4617" max="4617" width="17.85546875" style="11" bestFit="1" customWidth="1"/>
    <col min="4618" max="4618" width="19" style="11" bestFit="1" customWidth="1"/>
    <col min="4619" max="4619" width="20.140625" style="11" bestFit="1" customWidth="1"/>
    <col min="4620" max="4620" width="21.42578125" style="11" bestFit="1" customWidth="1"/>
    <col min="4621" max="4864" width="9.140625" style="11"/>
    <col min="4865" max="4865" width="25.85546875" style="11" bestFit="1" customWidth="1"/>
    <col min="4866" max="4866" width="16.28515625" style="11" bestFit="1" customWidth="1"/>
    <col min="4867" max="4867" width="18.85546875" style="11" bestFit="1" customWidth="1"/>
    <col min="4868" max="4868" width="23.7109375" style="11" bestFit="1" customWidth="1"/>
    <col min="4869" max="4869" width="26.42578125" style="11" bestFit="1" customWidth="1"/>
    <col min="4870" max="4870" width="26.42578125" style="11" customWidth="1"/>
    <col min="4871" max="4871" width="21" style="11" bestFit="1" customWidth="1"/>
    <col min="4872" max="4872" width="23.42578125" style="11" bestFit="1" customWidth="1"/>
    <col min="4873" max="4873" width="17.85546875" style="11" bestFit="1" customWidth="1"/>
    <col min="4874" max="4874" width="19" style="11" bestFit="1" customWidth="1"/>
    <col min="4875" max="4875" width="20.140625" style="11" bestFit="1" customWidth="1"/>
    <col min="4876" max="4876" width="21.42578125" style="11" bestFit="1" customWidth="1"/>
    <col min="4877" max="5120" width="9.140625" style="11"/>
    <col min="5121" max="5121" width="25.85546875" style="11" bestFit="1" customWidth="1"/>
    <col min="5122" max="5122" width="16.28515625" style="11" bestFit="1" customWidth="1"/>
    <col min="5123" max="5123" width="18.85546875" style="11" bestFit="1" customWidth="1"/>
    <col min="5124" max="5124" width="23.7109375" style="11" bestFit="1" customWidth="1"/>
    <col min="5125" max="5125" width="26.42578125" style="11" bestFit="1" customWidth="1"/>
    <col min="5126" max="5126" width="26.42578125" style="11" customWidth="1"/>
    <col min="5127" max="5127" width="21" style="11" bestFit="1" customWidth="1"/>
    <col min="5128" max="5128" width="23.42578125" style="11" bestFit="1" customWidth="1"/>
    <col min="5129" max="5129" width="17.85546875" style="11" bestFit="1" customWidth="1"/>
    <col min="5130" max="5130" width="19" style="11" bestFit="1" customWidth="1"/>
    <col min="5131" max="5131" width="20.140625" style="11" bestFit="1" customWidth="1"/>
    <col min="5132" max="5132" width="21.42578125" style="11" bestFit="1" customWidth="1"/>
    <col min="5133" max="5376" width="9.140625" style="11"/>
    <col min="5377" max="5377" width="25.85546875" style="11" bestFit="1" customWidth="1"/>
    <col min="5378" max="5378" width="16.28515625" style="11" bestFit="1" customWidth="1"/>
    <col min="5379" max="5379" width="18.85546875" style="11" bestFit="1" customWidth="1"/>
    <col min="5380" max="5380" width="23.7109375" style="11" bestFit="1" customWidth="1"/>
    <col min="5381" max="5381" width="26.42578125" style="11" bestFit="1" customWidth="1"/>
    <col min="5382" max="5382" width="26.42578125" style="11" customWidth="1"/>
    <col min="5383" max="5383" width="21" style="11" bestFit="1" customWidth="1"/>
    <col min="5384" max="5384" width="23.42578125" style="11" bestFit="1" customWidth="1"/>
    <col min="5385" max="5385" width="17.85546875" style="11" bestFit="1" customWidth="1"/>
    <col min="5386" max="5386" width="19" style="11" bestFit="1" customWidth="1"/>
    <col min="5387" max="5387" width="20.140625" style="11" bestFit="1" customWidth="1"/>
    <col min="5388" max="5388" width="21.42578125" style="11" bestFit="1" customWidth="1"/>
    <col min="5389" max="5632" width="9.140625" style="11"/>
    <col min="5633" max="5633" width="25.85546875" style="11" bestFit="1" customWidth="1"/>
    <col min="5634" max="5634" width="16.28515625" style="11" bestFit="1" customWidth="1"/>
    <col min="5635" max="5635" width="18.85546875" style="11" bestFit="1" customWidth="1"/>
    <col min="5636" max="5636" width="23.7109375" style="11" bestFit="1" customWidth="1"/>
    <col min="5637" max="5637" width="26.42578125" style="11" bestFit="1" customWidth="1"/>
    <col min="5638" max="5638" width="26.42578125" style="11" customWidth="1"/>
    <col min="5639" max="5639" width="21" style="11" bestFit="1" customWidth="1"/>
    <col min="5640" max="5640" width="23.42578125" style="11" bestFit="1" customWidth="1"/>
    <col min="5641" max="5641" width="17.85546875" style="11" bestFit="1" customWidth="1"/>
    <col min="5642" max="5642" width="19" style="11" bestFit="1" customWidth="1"/>
    <col min="5643" max="5643" width="20.140625" style="11" bestFit="1" customWidth="1"/>
    <col min="5644" max="5644" width="21.42578125" style="11" bestFit="1" customWidth="1"/>
    <col min="5645" max="5888" width="9.140625" style="11"/>
    <col min="5889" max="5889" width="25.85546875" style="11" bestFit="1" customWidth="1"/>
    <col min="5890" max="5890" width="16.28515625" style="11" bestFit="1" customWidth="1"/>
    <col min="5891" max="5891" width="18.85546875" style="11" bestFit="1" customWidth="1"/>
    <col min="5892" max="5892" width="23.7109375" style="11" bestFit="1" customWidth="1"/>
    <col min="5893" max="5893" width="26.42578125" style="11" bestFit="1" customWidth="1"/>
    <col min="5894" max="5894" width="26.42578125" style="11" customWidth="1"/>
    <col min="5895" max="5895" width="21" style="11" bestFit="1" customWidth="1"/>
    <col min="5896" max="5896" width="23.42578125" style="11" bestFit="1" customWidth="1"/>
    <col min="5897" max="5897" width="17.85546875" style="11" bestFit="1" customWidth="1"/>
    <col min="5898" max="5898" width="19" style="11" bestFit="1" customWidth="1"/>
    <col min="5899" max="5899" width="20.140625" style="11" bestFit="1" customWidth="1"/>
    <col min="5900" max="5900" width="21.42578125" style="11" bestFit="1" customWidth="1"/>
    <col min="5901" max="6144" width="9.140625" style="11"/>
    <col min="6145" max="6145" width="25.85546875" style="11" bestFit="1" customWidth="1"/>
    <col min="6146" max="6146" width="16.28515625" style="11" bestFit="1" customWidth="1"/>
    <col min="6147" max="6147" width="18.85546875" style="11" bestFit="1" customWidth="1"/>
    <col min="6148" max="6148" width="23.7109375" style="11" bestFit="1" customWidth="1"/>
    <col min="6149" max="6149" width="26.42578125" style="11" bestFit="1" customWidth="1"/>
    <col min="6150" max="6150" width="26.42578125" style="11" customWidth="1"/>
    <col min="6151" max="6151" width="21" style="11" bestFit="1" customWidth="1"/>
    <col min="6152" max="6152" width="23.42578125" style="11" bestFit="1" customWidth="1"/>
    <col min="6153" max="6153" width="17.85546875" style="11" bestFit="1" customWidth="1"/>
    <col min="6154" max="6154" width="19" style="11" bestFit="1" customWidth="1"/>
    <col min="6155" max="6155" width="20.140625" style="11" bestFit="1" customWidth="1"/>
    <col min="6156" max="6156" width="21.42578125" style="11" bestFit="1" customWidth="1"/>
    <col min="6157" max="6400" width="9.140625" style="11"/>
    <col min="6401" max="6401" width="25.85546875" style="11" bestFit="1" customWidth="1"/>
    <col min="6402" max="6402" width="16.28515625" style="11" bestFit="1" customWidth="1"/>
    <col min="6403" max="6403" width="18.85546875" style="11" bestFit="1" customWidth="1"/>
    <col min="6404" max="6404" width="23.7109375" style="11" bestFit="1" customWidth="1"/>
    <col min="6405" max="6405" width="26.42578125" style="11" bestFit="1" customWidth="1"/>
    <col min="6406" max="6406" width="26.42578125" style="11" customWidth="1"/>
    <col min="6407" max="6407" width="21" style="11" bestFit="1" customWidth="1"/>
    <col min="6408" max="6408" width="23.42578125" style="11" bestFit="1" customWidth="1"/>
    <col min="6409" max="6409" width="17.85546875" style="11" bestFit="1" customWidth="1"/>
    <col min="6410" max="6410" width="19" style="11" bestFit="1" customWidth="1"/>
    <col min="6411" max="6411" width="20.140625" style="11" bestFit="1" customWidth="1"/>
    <col min="6412" max="6412" width="21.42578125" style="11" bestFit="1" customWidth="1"/>
    <col min="6413" max="6656" width="9.140625" style="11"/>
    <col min="6657" max="6657" width="25.85546875" style="11" bestFit="1" customWidth="1"/>
    <col min="6658" max="6658" width="16.28515625" style="11" bestFit="1" customWidth="1"/>
    <col min="6659" max="6659" width="18.85546875" style="11" bestFit="1" customWidth="1"/>
    <col min="6660" max="6660" width="23.7109375" style="11" bestFit="1" customWidth="1"/>
    <col min="6661" max="6661" width="26.42578125" style="11" bestFit="1" customWidth="1"/>
    <col min="6662" max="6662" width="26.42578125" style="11" customWidth="1"/>
    <col min="6663" max="6663" width="21" style="11" bestFit="1" customWidth="1"/>
    <col min="6664" max="6664" width="23.42578125" style="11" bestFit="1" customWidth="1"/>
    <col min="6665" max="6665" width="17.85546875" style="11" bestFit="1" customWidth="1"/>
    <col min="6666" max="6666" width="19" style="11" bestFit="1" customWidth="1"/>
    <col min="6667" max="6667" width="20.140625" style="11" bestFit="1" customWidth="1"/>
    <col min="6668" max="6668" width="21.42578125" style="11" bestFit="1" customWidth="1"/>
    <col min="6669" max="6912" width="9.140625" style="11"/>
    <col min="6913" max="6913" width="25.85546875" style="11" bestFit="1" customWidth="1"/>
    <col min="6914" max="6914" width="16.28515625" style="11" bestFit="1" customWidth="1"/>
    <col min="6915" max="6915" width="18.85546875" style="11" bestFit="1" customWidth="1"/>
    <col min="6916" max="6916" width="23.7109375" style="11" bestFit="1" customWidth="1"/>
    <col min="6917" max="6917" width="26.42578125" style="11" bestFit="1" customWidth="1"/>
    <col min="6918" max="6918" width="26.42578125" style="11" customWidth="1"/>
    <col min="6919" max="6919" width="21" style="11" bestFit="1" customWidth="1"/>
    <col min="6920" max="6920" width="23.42578125" style="11" bestFit="1" customWidth="1"/>
    <col min="6921" max="6921" width="17.85546875" style="11" bestFit="1" customWidth="1"/>
    <col min="6922" max="6922" width="19" style="11" bestFit="1" customWidth="1"/>
    <col min="6923" max="6923" width="20.140625" style="11" bestFit="1" customWidth="1"/>
    <col min="6924" max="6924" width="21.42578125" style="11" bestFit="1" customWidth="1"/>
    <col min="6925" max="7168" width="9.140625" style="11"/>
    <col min="7169" max="7169" width="25.85546875" style="11" bestFit="1" customWidth="1"/>
    <col min="7170" max="7170" width="16.28515625" style="11" bestFit="1" customWidth="1"/>
    <col min="7171" max="7171" width="18.85546875" style="11" bestFit="1" customWidth="1"/>
    <col min="7172" max="7172" width="23.7109375" style="11" bestFit="1" customWidth="1"/>
    <col min="7173" max="7173" width="26.42578125" style="11" bestFit="1" customWidth="1"/>
    <col min="7174" max="7174" width="26.42578125" style="11" customWidth="1"/>
    <col min="7175" max="7175" width="21" style="11" bestFit="1" customWidth="1"/>
    <col min="7176" max="7176" width="23.42578125" style="11" bestFit="1" customWidth="1"/>
    <col min="7177" max="7177" width="17.85546875" style="11" bestFit="1" customWidth="1"/>
    <col min="7178" max="7178" width="19" style="11" bestFit="1" customWidth="1"/>
    <col min="7179" max="7179" width="20.140625" style="11" bestFit="1" customWidth="1"/>
    <col min="7180" max="7180" width="21.42578125" style="11" bestFit="1" customWidth="1"/>
    <col min="7181" max="7424" width="9.140625" style="11"/>
    <col min="7425" max="7425" width="25.85546875" style="11" bestFit="1" customWidth="1"/>
    <col min="7426" max="7426" width="16.28515625" style="11" bestFit="1" customWidth="1"/>
    <col min="7427" max="7427" width="18.85546875" style="11" bestFit="1" customWidth="1"/>
    <col min="7428" max="7428" width="23.7109375" style="11" bestFit="1" customWidth="1"/>
    <col min="7429" max="7429" width="26.42578125" style="11" bestFit="1" customWidth="1"/>
    <col min="7430" max="7430" width="26.42578125" style="11" customWidth="1"/>
    <col min="7431" max="7431" width="21" style="11" bestFit="1" customWidth="1"/>
    <col min="7432" max="7432" width="23.42578125" style="11" bestFit="1" customWidth="1"/>
    <col min="7433" max="7433" width="17.85546875" style="11" bestFit="1" customWidth="1"/>
    <col min="7434" max="7434" width="19" style="11" bestFit="1" customWidth="1"/>
    <col min="7435" max="7435" width="20.140625" style="11" bestFit="1" customWidth="1"/>
    <col min="7436" max="7436" width="21.42578125" style="11" bestFit="1" customWidth="1"/>
    <col min="7437" max="7680" width="9.140625" style="11"/>
    <col min="7681" max="7681" width="25.85546875" style="11" bestFit="1" customWidth="1"/>
    <col min="7682" max="7682" width="16.28515625" style="11" bestFit="1" customWidth="1"/>
    <col min="7683" max="7683" width="18.85546875" style="11" bestFit="1" customWidth="1"/>
    <col min="7684" max="7684" width="23.7109375" style="11" bestFit="1" customWidth="1"/>
    <col min="7685" max="7685" width="26.42578125" style="11" bestFit="1" customWidth="1"/>
    <col min="7686" max="7686" width="26.42578125" style="11" customWidth="1"/>
    <col min="7687" max="7687" width="21" style="11" bestFit="1" customWidth="1"/>
    <col min="7688" max="7688" width="23.42578125" style="11" bestFit="1" customWidth="1"/>
    <col min="7689" max="7689" width="17.85546875" style="11" bestFit="1" customWidth="1"/>
    <col min="7690" max="7690" width="19" style="11" bestFit="1" customWidth="1"/>
    <col min="7691" max="7691" width="20.140625" style="11" bestFit="1" customWidth="1"/>
    <col min="7692" max="7692" width="21.42578125" style="11" bestFit="1" customWidth="1"/>
    <col min="7693" max="7936" width="9.140625" style="11"/>
    <col min="7937" max="7937" width="25.85546875" style="11" bestFit="1" customWidth="1"/>
    <col min="7938" max="7938" width="16.28515625" style="11" bestFit="1" customWidth="1"/>
    <col min="7939" max="7939" width="18.85546875" style="11" bestFit="1" customWidth="1"/>
    <col min="7940" max="7940" width="23.7109375" style="11" bestFit="1" customWidth="1"/>
    <col min="7941" max="7941" width="26.42578125" style="11" bestFit="1" customWidth="1"/>
    <col min="7942" max="7942" width="26.42578125" style="11" customWidth="1"/>
    <col min="7943" max="7943" width="21" style="11" bestFit="1" customWidth="1"/>
    <col min="7944" max="7944" width="23.42578125" style="11" bestFit="1" customWidth="1"/>
    <col min="7945" max="7945" width="17.85546875" style="11" bestFit="1" customWidth="1"/>
    <col min="7946" max="7946" width="19" style="11" bestFit="1" customWidth="1"/>
    <col min="7947" max="7947" width="20.140625" style="11" bestFit="1" customWidth="1"/>
    <col min="7948" max="7948" width="21.42578125" style="11" bestFit="1" customWidth="1"/>
    <col min="7949" max="8192" width="9.140625" style="11"/>
    <col min="8193" max="8193" width="25.85546875" style="11" bestFit="1" customWidth="1"/>
    <col min="8194" max="8194" width="16.28515625" style="11" bestFit="1" customWidth="1"/>
    <col min="8195" max="8195" width="18.85546875" style="11" bestFit="1" customWidth="1"/>
    <col min="8196" max="8196" width="23.7109375" style="11" bestFit="1" customWidth="1"/>
    <col min="8197" max="8197" width="26.42578125" style="11" bestFit="1" customWidth="1"/>
    <col min="8198" max="8198" width="26.42578125" style="11" customWidth="1"/>
    <col min="8199" max="8199" width="21" style="11" bestFit="1" customWidth="1"/>
    <col min="8200" max="8200" width="23.42578125" style="11" bestFit="1" customWidth="1"/>
    <col min="8201" max="8201" width="17.85546875" style="11" bestFit="1" customWidth="1"/>
    <col min="8202" max="8202" width="19" style="11" bestFit="1" customWidth="1"/>
    <col min="8203" max="8203" width="20.140625" style="11" bestFit="1" customWidth="1"/>
    <col min="8204" max="8204" width="21.42578125" style="11" bestFit="1" customWidth="1"/>
    <col min="8205" max="8448" width="9.140625" style="11"/>
    <col min="8449" max="8449" width="25.85546875" style="11" bestFit="1" customWidth="1"/>
    <col min="8450" max="8450" width="16.28515625" style="11" bestFit="1" customWidth="1"/>
    <col min="8451" max="8451" width="18.85546875" style="11" bestFit="1" customWidth="1"/>
    <col min="8452" max="8452" width="23.7109375" style="11" bestFit="1" customWidth="1"/>
    <col min="8453" max="8453" width="26.42578125" style="11" bestFit="1" customWidth="1"/>
    <col min="8454" max="8454" width="26.42578125" style="11" customWidth="1"/>
    <col min="8455" max="8455" width="21" style="11" bestFit="1" customWidth="1"/>
    <col min="8456" max="8456" width="23.42578125" style="11" bestFit="1" customWidth="1"/>
    <col min="8457" max="8457" width="17.85546875" style="11" bestFit="1" customWidth="1"/>
    <col min="8458" max="8458" width="19" style="11" bestFit="1" customWidth="1"/>
    <col min="8459" max="8459" width="20.140625" style="11" bestFit="1" customWidth="1"/>
    <col min="8460" max="8460" width="21.42578125" style="11" bestFit="1" customWidth="1"/>
    <col min="8461" max="8704" width="9.140625" style="11"/>
    <col min="8705" max="8705" width="25.85546875" style="11" bestFit="1" customWidth="1"/>
    <col min="8706" max="8706" width="16.28515625" style="11" bestFit="1" customWidth="1"/>
    <col min="8707" max="8707" width="18.85546875" style="11" bestFit="1" customWidth="1"/>
    <col min="8708" max="8708" width="23.7109375" style="11" bestFit="1" customWidth="1"/>
    <col min="8709" max="8709" width="26.42578125" style="11" bestFit="1" customWidth="1"/>
    <col min="8710" max="8710" width="26.42578125" style="11" customWidth="1"/>
    <col min="8711" max="8711" width="21" style="11" bestFit="1" customWidth="1"/>
    <col min="8712" max="8712" width="23.42578125" style="11" bestFit="1" customWidth="1"/>
    <col min="8713" max="8713" width="17.85546875" style="11" bestFit="1" customWidth="1"/>
    <col min="8714" max="8714" width="19" style="11" bestFit="1" customWidth="1"/>
    <col min="8715" max="8715" width="20.140625" style="11" bestFit="1" customWidth="1"/>
    <col min="8716" max="8716" width="21.42578125" style="11" bestFit="1" customWidth="1"/>
    <col min="8717" max="8960" width="9.140625" style="11"/>
    <col min="8961" max="8961" width="25.85546875" style="11" bestFit="1" customWidth="1"/>
    <col min="8962" max="8962" width="16.28515625" style="11" bestFit="1" customWidth="1"/>
    <col min="8963" max="8963" width="18.85546875" style="11" bestFit="1" customWidth="1"/>
    <col min="8964" max="8964" width="23.7109375" style="11" bestFit="1" customWidth="1"/>
    <col min="8965" max="8965" width="26.42578125" style="11" bestFit="1" customWidth="1"/>
    <col min="8966" max="8966" width="26.42578125" style="11" customWidth="1"/>
    <col min="8967" max="8967" width="21" style="11" bestFit="1" customWidth="1"/>
    <col min="8968" max="8968" width="23.42578125" style="11" bestFit="1" customWidth="1"/>
    <col min="8969" max="8969" width="17.85546875" style="11" bestFit="1" customWidth="1"/>
    <col min="8970" max="8970" width="19" style="11" bestFit="1" customWidth="1"/>
    <col min="8971" max="8971" width="20.140625" style="11" bestFit="1" customWidth="1"/>
    <col min="8972" max="8972" width="21.42578125" style="11" bestFit="1" customWidth="1"/>
    <col min="8973" max="9216" width="9.140625" style="11"/>
    <col min="9217" max="9217" width="25.85546875" style="11" bestFit="1" customWidth="1"/>
    <col min="9218" max="9218" width="16.28515625" style="11" bestFit="1" customWidth="1"/>
    <col min="9219" max="9219" width="18.85546875" style="11" bestFit="1" customWidth="1"/>
    <col min="9220" max="9220" width="23.7109375" style="11" bestFit="1" customWidth="1"/>
    <col min="9221" max="9221" width="26.42578125" style="11" bestFit="1" customWidth="1"/>
    <col min="9222" max="9222" width="26.42578125" style="11" customWidth="1"/>
    <col min="9223" max="9223" width="21" style="11" bestFit="1" customWidth="1"/>
    <col min="9224" max="9224" width="23.42578125" style="11" bestFit="1" customWidth="1"/>
    <col min="9225" max="9225" width="17.85546875" style="11" bestFit="1" customWidth="1"/>
    <col min="9226" max="9226" width="19" style="11" bestFit="1" customWidth="1"/>
    <col min="9227" max="9227" width="20.140625" style="11" bestFit="1" customWidth="1"/>
    <col min="9228" max="9228" width="21.42578125" style="11" bestFit="1" customWidth="1"/>
    <col min="9229" max="9472" width="9.140625" style="11"/>
    <col min="9473" max="9473" width="25.85546875" style="11" bestFit="1" customWidth="1"/>
    <col min="9474" max="9474" width="16.28515625" style="11" bestFit="1" customWidth="1"/>
    <col min="9475" max="9475" width="18.85546875" style="11" bestFit="1" customWidth="1"/>
    <col min="9476" max="9476" width="23.7109375" style="11" bestFit="1" customWidth="1"/>
    <col min="9477" max="9477" width="26.42578125" style="11" bestFit="1" customWidth="1"/>
    <col min="9478" max="9478" width="26.42578125" style="11" customWidth="1"/>
    <col min="9479" max="9479" width="21" style="11" bestFit="1" customWidth="1"/>
    <col min="9480" max="9480" width="23.42578125" style="11" bestFit="1" customWidth="1"/>
    <col min="9481" max="9481" width="17.85546875" style="11" bestFit="1" customWidth="1"/>
    <col min="9482" max="9482" width="19" style="11" bestFit="1" customWidth="1"/>
    <col min="9483" max="9483" width="20.140625" style="11" bestFit="1" customWidth="1"/>
    <col min="9484" max="9484" width="21.42578125" style="11" bestFit="1" customWidth="1"/>
    <col min="9485" max="9728" width="9.140625" style="11"/>
    <col min="9729" max="9729" width="25.85546875" style="11" bestFit="1" customWidth="1"/>
    <col min="9730" max="9730" width="16.28515625" style="11" bestFit="1" customWidth="1"/>
    <col min="9731" max="9731" width="18.85546875" style="11" bestFit="1" customWidth="1"/>
    <col min="9732" max="9732" width="23.7109375" style="11" bestFit="1" customWidth="1"/>
    <col min="9733" max="9733" width="26.42578125" style="11" bestFit="1" customWidth="1"/>
    <col min="9734" max="9734" width="26.42578125" style="11" customWidth="1"/>
    <col min="9735" max="9735" width="21" style="11" bestFit="1" customWidth="1"/>
    <col min="9736" max="9736" width="23.42578125" style="11" bestFit="1" customWidth="1"/>
    <col min="9737" max="9737" width="17.85546875" style="11" bestFit="1" customWidth="1"/>
    <col min="9738" max="9738" width="19" style="11" bestFit="1" customWidth="1"/>
    <col min="9739" max="9739" width="20.140625" style="11" bestFit="1" customWidth="1"/>
    <col min="9740" max="9740" width="21.42578125" style="11" bestFit="1" customWidth="1"/>
    <col min="9741" max="9984" width="9.140625" style="11"/>
    <col min="9985" max="9985" width="25.85546875" style="11" bestFit="1" customWidth="1"/>
    <col min="9986" max="9986" width="16.28515625" style="11" bestFit="1" customWidth="1"/>
    <col min="9987" max="9987" width="18.85546875" style="11" bestFit="1" customWidth="1"/>
    <col min="9988" max="9988" width="23.7109375" style="11" bestFit="1" customWidth="1"/>
    <col min="9989" max="9989" width="26.42578125" style="11" bestFit="1" customWidth="1"/>
    <col min="9990" max="9990" width="26.42578125" style="11" customWidth="1"/>
    <col min="9991" max="9991" width="21" style="11" bestFit="1" customWidth="1"/>
    <col min="9992" max="9992" width="23.42578125" style="11" bestFit="1" customWidth="1"/>
    <col min="9993" max="9993" width="17.85546875" style="11" bestFit="1" customWidth="1"/>
    <col min="9994" max="9994" width="19" style="11" bestFit="1" customWidth="1"/>
    <col min="9995" max="9995" width="20.140625" style="11" bestFit="1" customWidth="1"/>
    <col min="9996" max="9996" width="21.42578125" style="11" bestFit="1" customWidth="1"/>
    <col min="9997" max="10240" width="9.140625" style="11"/>
    <col min="10241" max="10241" width="25.85546875" style="11" bestFit="1" customWidth="1"/>
    <col min="10242" max="10242" width="16.28515625" style="11" bestFit="1" customWidth="1"/>
    <col min="10243" max="10243" width="18.85546875" style="11" bestFit="1" customWidth="1"/>
    <col min="10244" max="10244" width="23.7109375" style="11" bestFit="1" customWidth="1"/>
    <col min="10245" max="10245" width="26.42578125" style="11" bestFit="1" customWidth="1"/>
    <col min="10246" max="10246" width="26.42578125" style="11" customWidth="1"/>
    <col min="10247" max="10247" width="21" style="11" bestFit="1" customWidth="1"/>
    <col min="10248" max="10248" width="23.42578125" style="11" bestFit="1" customWidth="1"/>
    <col min="10249" max="10249" width="17.85546875" style="11" bestFit="1" customWidth="1"/>
    <col min="10250" max="10250" width="19" style="11" bestFit="1" customWidth="1"/>
    <col min="10251" max="10251" width="20.140625" style="11" bestFit="1" customWidth="1"/>
    <col min="10252" max="10252" width="21.42578125" style="11" bestFit="1" customWidth="1"/>
    <col min="10253" max="10496" width="9.140625" style="11"/>
    <col min="10497" max="10497" width="25.85546875" style="11" bestFit="1" customWidth="1"/>
    <col min="10498" max="10498" width="16.28515625" style="11" bestFit="1" customWidth="1"/>
    <col min="10499" max="10499" width="18.85546875" style="11" bestFit="1" customWidth="1"/>
    <col min="10500" max="10500" width="23.7109375" style="11" bestFit="1" customWidth="1"/>
    <col min="10501" max="10501" width="26.42578125" style="11" bestFit="1" customWidth="1"/>
    <col min="10502" max="10502" width="26.42578125" style="11" customWidth="1"/>
    <col min="10503" max="10503" width="21" style="11" bestFit="1" customWidth="1"/>
    <col min="10504" max="10504" width="23.42578125" style="11" bestFit="1" customWidth="1"/>
    <col min="10505" max="10505" width="17.85546875" style="11" bestFit="1" customWidth="1"/>
    <col min="10506" max="10506" width="19" style="11" bestFit="1" customWidth="1"/>
    <col min="10507" max="10507" width="20.140625" style="11" bestFit="1" customWidth="1"/>
    <col min="10508" max="10508" width="21.42578125" style="11" bestFit="1" customWidth="1"/>
    <col min="10509" max="10752" width="9.140625" style="11"/>
    <col min="10753" max="10753" width="25.85546875" style="11" bestFit="1" customWidth="1"/>
    <col min="10754" max="10754" width="16.28515625" style="11" bestFit="1" customWidth="1"/>
    <col min="10755" max="10755" width="18.85546875" style="11" bestFit="1" customWidth="1"/>
    <col min="10756" max="10756" width="23.7109375" style="11" bestFit="1" customWidth="1"/>
    <col min="10757" max="10757" width="26.42578125" style="11" bestFit="1" customWidth="1"/>
    <col min="10758" max="10758" width="26.42578125" style="11" customWidth="1"/>
    <col min="10759" max="10759" width="21" style="11" bestFit="1" customWidth="1"/>
    <col min="10760" max="10760" width="23.42578125" style="11" bestFit="1" customWidth="1"/>
    <col min="10761" max="10761" width="17.85546875" style="11" bestFit="1" customWidth="1"/>
    <col min="10762" max="10762" width="19" style="11" bestFit="1" customWidth="1"/>
    <col min="10763" max="10763" width="20.140625" style="11" bestFit="1" customWidth="1"/>
    <col min="10764" max="10764" width="21.42578125" style="11" bestFit="1" customWidth="1"/>
    <col min="10765" max="11008" width="9.140625" style="11"/>
    <col min="11009" max="11009" width="25.85546875" style="11" bestFit="1" customWidth="1"/>
    <col min="11010" max="11010" width="16.28515625" style="11" bestFit="1" customWidth="1"/>
    <col min="11011" max="11011" width="18.85546875" style="11" bestFit="1" customWidth="1"/>
    <col min="11012" max="11012" width="23.7109375" style="11" bestFit="1" customWidth="1"/>
    <col min="11013" max="11013" width="26.42578125" style="11" bestFit="1" customWidth="1"/>
    <col min="11014" max="11014" width="26.42578125" style="11" customWidth="1"/>
    <col min="11015" max="11015" width="21" style="11" bestFit="1" customWidth="1"/>
    <col min="11016" max="11016" width="23.42578125" style="11" bestFit="1" customWidth="1"/>
    <col min="11017" max="11017" width="17.85546875" style="11" bestFit="1" customWidth="1"/>
    <col min="11018" max="11018" width="19" style="11" bestFit="1" customWidth="1"/>
    <col min="11019" max="11019" width="20.140625" style="11" bestFit="1" customWidth="1"/>
    <col min="11020" max="11020" width="21.42578125" style="11" bestFit="1" customWidth="1"/>
    <col min="11021" max="11264" width="9.140625" style="11"/>
    <col min="11265" max="11265" width="25.85546875" style="11" bestFit="1" customWidth="1"/>
    <col min="11266" max="11266" width="16.28515625" style="11" bestFit="1" customWidth="1"/>
    <col min="11267" max="11267" width="18.85546875" style="11" bestFit="1" customWidth="1"/>
    <col min="11268" max="11268" width="23.7109375" style="11" bestFit="1" customWidth="1"/>
    <col min="11269" max="11269" width="26.42578125" style="11" bestFit="1" customWidth="1"/>
    <col min="11270" max="11270" width="26.42578125" style="11" customWidth="1"/>
    <col min="11271" max="11271" width="21" style="11" bestFit="1" customWidth="1"/>
    <col min="11272" max="11272" width="23.42578125" style="11" bestFit="1" customWidth="1"/>
    <col min="11273" max="11273" width="17.85546875" style="11" bestFit="1" customWidth="1"/>
    <col min="11274" max="11274" width="19" style="11" bestFit="1" customWidth="1"/>
    <col min="11275" max="11275" width="20.140625" style="11" bestFit="1" customWidth="1"/>
    <col min="11276" max="11276" width="21.42578125" style="11" bestFit="1" customWidth="1"/>
    <col min="11277" max="11520" width="9.140625" style="11"/>
    <col min="11521" max="11521" width="25.85546875" style="11" bestFit="1" customWidth="1"/>
    <col min="11522" max="11522" width="16.28515625" style="11" bestFit="1" customWidth="1"/>
    <col min="11523" max="11523" width="18.85546875" style="11" bestFit="1" customWidth="1"/>
    <col min="11524" max="11524" width="23.7109375" style="11" bestFit="1" customWidth="1"/>
    <col min="11525" max="11525" width="26.42578125" style="11" bestFit="1" customWidth="1"/>
    <col min="11526" max="11526" width="26.42578125" style="11" customWidth="1"/>
    <col min="11527" max="11527" width="21" style="11" bestFit="1" customWidth="1"/>
    <col min="11528" max="11528" width="23.42578125" style="11" bestFit="1" customWidth="1"/>
    <col min="11529" max="11529" width="17.85546875" style="11" bestFit="1" customWidth="1"/>
    <col min="11530" max="11530" width="19" style="11" bestFit="1" customWidth="1"/>
    <col min="11531" max="11531" width="20.140625" style="11" bestFit="1" customWidth="1"/>
    <col min="11532" max="11532" width="21.42578125" style="11" bestFit="1" customWidth="1"/>
    <col min="11533" max="11776" width="9.140625" style="11"/>
    <col min="11777" max="11777" width="25.85546875" style="11" bestFit="1" customWidth="1"/>
    <col min="11778" max="11778" width="16.28515625" style="11" bestFit="1" customWidth="1"/>
    <col min="11779" max="11779" width="18.85546875" style="11" bestFit="1" customWidth="1"/>
    <col min="11780" max="11780" width="23.7109375" style="11" bestFit="1" customWidth="1"/>
    <col min="11781" max="11781" width="26.42578125" style="11" bestFit="1" customWidth="1"/>
    <col min="11782" max="11782" width="26.42578125" style="11" customWidth="1"/>
    <col min="11783" max="11783" width="21" style="11" bestFit="1" customWidth="1"/>
    <col min="11784" max="11784" width="23.42578125" style="11" bestFit="1" customWidth="1"/>
    <col min="11785" max="11785" width="17.85546875" style="11" bestFit="1" customWidth="1"/>
    <col min="11786" max="11786" width="19" style="11" bestFit="1" customWidth="1"/>
    <col min="11787" max="11787" width="20.140625" style="11" bestFit="1" customWidth="1"/>
    <col min="11788" max="11788" width="21.42578125" style="11" bestFit="1" customWidth="1"/>
    <col min="11789" max="12032" width="9.140625" style="11"/>
    <col min="12033" max="12033" width="25.85546875" style="11" bestFit="1" customWidth="1"/>
    <col min="12034" max="12034" width="16.28515625" style="11" bestFit="1" customWidth="1"/>
    <col min="12035" max="12035" width="18.85546875" style="11" bestFit="1" customWidth="1"/>
    <col min="12036" max="12036" width="23.7109375" style="11" bestFit="1" customWidth="1"/>
    <col min="12037" max="12037" width="26.42578125" style="11" bestFit="1" customWidth="1"/>
    <col min="12038" max="12038" width="26.42578125" style="11" customWidth="1"/>
    <col min="12039" max="12039" width="21" style="11" bestFit="1" customWidth="1"/>
    <col min="12040" max="12040" width="23.42578125" style="11" bestFit="1" customWidth="1"/>
    <col min="12041" max="12041" width="17.85546875" style="11" bestFit="1" customWidth="1"/>
    <col min="12042" max="12042" width="19" style="11" bestFit="1" customWidth="1"/>
    <col min="12043" max="12043" width="20.140625" style="11" bestFit="1" customWidth="1"/>
    <col min="12044" max="12044" width="21.42578125" style="11" bestFit="1" customWidth="1"/>
    <col min="12045" max="12288" width="9.140625" style="11"/>
    <col min="12289" max="12289" width="25.85546875" style="11" bestFit="1" customWidth="1"/>
    <col min="12290" max="12290" width="16.28515625" style="11" bestFit="1" customWidth="1"/>
    <col min="12291" max="12291" width="18.85546875" style="11" bestFit="1" customWidth="1"/>
    <col min="12292" max="12292" width="23.7109375" style="11" bestFit="1" customWidth="1"/>
    <col min="12293" max="12293" width="26.42578125" style="11" bestFit="1" customWidth="1"/>
    <col min="12294" max="12294" width="26.42578125" style="11" customWidth="1"/>
    <col min="12295" max="12295" width="21" style="11" bestFit="1" customWidth="1"/>
    <col min="12296" max="12296" width="23.42578125" style="11" bestFit="1" customWidth="1"/>
    <col min="12297" max="12297" width="17.85546875" style="11" bestFit="1" customWidth="1"/>
    <col min="12298" max="12298" width="19" style="11" bestFit="1" customWidth="1"/>
    <col min="12299" max="12299" width="20.140625" style="11" bestFit="1" customWidth="1"/>
    <col min="12300" max="12300" width="21.42578125" style="11" bestFit="1" customWidth="1"/>
    <col min="12301" max="12544" width="9.140625" style="11"/>
    <col min="12545" max="12545" width="25.85546875" style="11" bestFit="1" customWidth="1"/>
    <col min="12546" max="12546" width="16.28515625" style="11" bestFit="1" customWidth="1"/>
    <col min="12547" max="12547" width="18.85546875" style="11" bestFit="1" customWidth="1"/>
    <col min="12548" max="12548" width="23.7109375" style="11" bestFit="1" customWidth="1"/>
    <col min="12549" max="12549" width="26.42578125" style="11" bestFit="1" customWidth="1"/>
    <col min="12550" max="12550" width="26.42578125" style="11" customWidth="1"/>
    <col min="12551" max="12551" width="21" style="11" bestFit="1" customWidth="1"/>
    <col min="12552" max="12552" width="23.42578125" style="11" bestFit="1" customWidth="1"/>
    <col min="12553" max="12553" width="17.85546875" style="11" bestFit="1" customWidth="1"/>
    <col min="12554" max="12554" width="19" style="11" bestFit="1" customWidth="1"/>
    <col min="12555" max="12555" width="20.140625" style="11" bestFit="1" customWidth="1"/>
    <col min="12556" max="12556" width="21.42578125" style="11" bestFit="1" customWidth="1"/>
    <col min="12557" max="12800" width="9.140625" style="11"/>
    <col min="12801" max="12801" width="25.85546875" style="11" bestFit="1" customWidth="1"/>
    <col min="12802" max="12802" width="16.28515625" style="11" bestFit="1" customWidth="1"/>
    <col min="12803" max="12803" width="18.85546875" style="11" bestFit="1" customWidth="1"/>
    <col min="12804" max="12804" width="23.7109375" style="11" bestFit="1" customWidth="1"/>
    <col min="12805" max="12805" width="26.42578125" style="11" bestFit="1" customWidth="1"/>
    <col min="12806" max="12806" width="26.42578125" style="11" customWidth="1"/>
    <col min="12807" max="12807" width="21" style="11" bestFit="1" customWidth="1"/>
    <col min="12808" max="12808" width="23.42578125" style="11" bestFit="1" customWidth="1"/>
    <col min="12809" max="12809" width="17.85546875" style="11" bestFit="1" customWidth="1"/>
    <col min="12810" max="12810" width="19" style="11" bestFit="1" customWidth="1"/>
    <col min="12811" max="12811" width="20.140625" style="11" bestFit="1" customWidth="1"/>
    <col min="12812" max="12812" width="21.42578125" style="11" bestFit="1" customWidth="1"/>
    <col min="12813" max="13056" width="9.140625" style="11"/>
    <col min="13057" max="13057" width="25.85546875" style="11" bestFit="1" customWidth="1"/>
    <col min="13058" max="13058" width="16.28515625" style="11" bestFit="1" customWidth="1"/>
    <col min="13059" max="13059" width="18.85546875" style="11" bestFit="1" customWidth="1"/>
    <col min="13060" max="13060" width="23.7109375" style="11" bestFit="1" customWidth="1"/>
    <col min="13061" max="13061" width="26.42578125" style="11" bestFit="1" customWidth="1"/>
    <col min="13062" max="13062" width="26.42578125" style="11" customWidth="1"/>
    <col min="13063" max="13063" width="21" style="11" bestFit="1" customWidth="1"/>
    <col min="13064" max="13064" width="23.42578125" style="11" bestFit="1" customWidth="1"/>
    <col min="13065" max="13065" width="17.85546875" style="11" bestFit="1" customWidth="1"/>
    <col min="13066" max="13066" width="19" style="11" bestFit="1" customWidth="1"/>
    <col min="13067" max="13067" width="20.140625" style="11" bestFit="1" customWidth="1"/>
    <col min="13068" max="13068" width="21.42578125" style="11" bestFit="1" customWidth="1"/>
    <col min="13069" max="13312" width="9.140625" style="11"/>
    <col min="13313" max="13313" width="25.85546875" style="11" bestFit="1" customWidth="1"/>
    <col min="13314" max="13314" width="16.28515625" style="11" bestFit="1" customWidth="1"/>
    <col min="13315" max="13315" width="18.85546875" style="11" bestFit="1" customWidth="1"/>
    <col min="13316" max="13316" width="23.7109375" style="11" bestFit="1" customWidth="1"/>
    <col min="13317" max="13317" width="26.42578125" style="11" bestFit="1" customWidth="1"/>
    <col min="13318" max="13318" width="26.42578125" style="11" customWidth="1"/>
    <col min="13319" max="13319" width="21" style="11" bestFit="1" customWidth="1"/>
    <col min="13320" max="13320" width="23.42578125" style="11" bestFit="1" customWidth="1"/>
    <col min="13321" max="13321" width="17.85546875" style="11" bestFit="1" customWidth="1"/>
    <col min="13322" max="13322" width="19" style="11" bestFit="1" customWidth="1"/>
    <col min="13323" max="13323" width="20.140625" style="11" bestFit="1" customWidth="1"/>
    <col min="13324" max="13324" width="21.42578125" style="11" bestFit="1" customWidth="1"/>
    <col min="13325" max="13568" width="9.140625" style="11"/>
    <col min="13569" max="13569" width="25.85546875" style="11" bestFit="1" customWidth="1"/>
    <col min="13570" max="13570" width="16.28515625" style="11" bestFit="1" customWidth="1"/>
    <col min="13571" max="13571" width="18.85546875" style="11" bestFit="1" customWidth="1"/>
    <col min="13572" max="13572" width="23.7109375" style="11" bestFit="1" customWidth="1"/>
    <col min="13573" max="13573" width="26.42578125" style="11" bestFit="1" customWidth="1"/>
    <col min="13574" max="13574" width="26.42578125" style="11" customWidth="1"/>
    <col min="13575" max="13575" width="21" style="11" bestFit="1" customWidth="1"/>
    <col min="13576" max="13576" width="23.42578125" style="11" bestFit="1" customWidth="1"/>
    <col min="13577" max="13577" width="17.85546875" style="11" bestFit="1" customWidth="1"/>
    <col min="13578" max="13578" width="19" style="11" bestFit="1" customWidth="1"/>
    <col min="13579" max="13579" width="20.140625" style="11" bestFit="1" customWidth="1"/>
    <col min="13580" max="13580" width="21.42578125" style="11" bestFit="1" customWidth="1"/>
    <col min="13581" max="13824" width="9.140625" style="11"/>
    <col min="13825" max="13825" width="25.85546875" style="11" bestFit="1" customWidth="1"/>
    <col min="13826" max="13826" width="16.28515625" style="11" bestFit="1" customWidth="1"/>
    <col min="13827" max="13827" width="18.85546875" style="11" bestFit="1" customWidth="1"/>
    <col min="13828" max="13828" width="23.7109375" style="11" bestFit="1" customWidth="1"/>
    <col min="13829" max="13829" width="26.42578125" style="11" bestFit="1" customWidth="1"/>
    <col min="13830" max="13830" width="26.42578125" style="11" customWidth="1"/>
    <col min="13831" max="13831" width="21" style="11" bestFit="1" customWidth="1"/>
    <col min="13832" max="13832" width="23.42578125" style="11" bestFit="1" customWidth="1"/>
    <col min="13833" max="13833" width="17.85546875" style="11" bestFit="1" customWidth="1"/>
    <col min="13834" max="13834" width="19" style="11" bestFit="1" customWidth="1"/>
    <col min="13835" max="13835" width="20.140625" style="11" bestFit="1" customWidth="1"/>
    <col min="13836" max="13836" width="21.42578125" style="11" bestFit="1" customWidth="1"/>
    <col min="13837" max="14080" width="9.140625" style="11"/>
    <col min="14081" max="14081" width="25.85546875" style="11" bestFit="1" customWidth="1"/>
    <col min="14082" max="14082" width="16.28515625" style="11" bestFit="1" customWidth="1"/>
    <col min="14083" max="14083" width="18.85546875" style="11" bestFit="1" customWidth="1"/>
    <col min="14084" max="14084" width="23.7109375" style="11" bestFit="1" customWidth="1"/>
    <col min="14085" max="14085" width="26.42578125" style="11" bestFit="1" customWidth="1"/>
    <col min="14086" max="14086" width="26.42578125" style="11" customWidth="1"/>
    <col min="14087" max="14087" width="21" style="11" bestFit="1" customWidth="1"/>
    <col min="14088" max="14088" width="23.42578125" style="11" bestFit="1" customWidth="1"/>
    <col min="14089" max="14089" width="17.85546875" style="11" bestFit="1" customWidth="1"/>
    <col min="14090" max="14090" width="19" style="11" bestFit="1" customWidth="1"/>
    <col min="14091" max="14091" width="20.140625" style="11" bestFit="1" customWidth="1"/>
    <col min="14092" max="14092" width="21.42578125" style="11" bestFit="1" customWidth="1"/>
    <col min="14093" max="14336" width="9.140625" style="11"/>
    <col min="14337" max="14337" width="25.85546875" style="11" bestFit="1" customWidth="1"/>
    <col min="14338" max="14338" width="16.28515625" style="11" bestFit="1" customWidth="1"/>
    <col min="14339" max="14339" width="18.85546875" style="11" bestFit="1" customWidth="1"/>
    <col min="14340" max="14340" width="23.7109375" style="11" bestFit="1" customWidth="1"/>
    <col min="14341" max="14341" width="26.42578125" style="11" bestFit="1" customWidth="1"/>
    <col min="14342" max="14342" width="26.42578125" style="11" customWidth="1"/>
    <col min="14343" max="14343" width="21" style="11" bestFit="1" customWidth="1"/>
    <col min="14344" max="14344" width="23.42578125" style="11" bestFit="1" customWidth="1"/>
    <col min="14345" max="14345" width="17.85546875" style="11" bestFit="1" customWidth="1"/>
    <col min="14346" max="14346" width="19" style="11" bestFit="1" customWidth="1"/>
    <col min="14347" max="14347" width="20.140625" style="11" bestFit="1" customWidth="1"/>
    <col min="14348" max="14348" width="21.42578125" style="11" bestFit="1" customWidth="1"/>
    <col min="14349" max="14592" width="9.140625" style="11"/>
    <col min="14593" max="14593" width="25.85546875" style="11" bestFit="1" customWidth="1"/>
    <col min="14594" max="14594" width="16.28515625" style="11" bestFit="1" customWidth="1"/>
    <col min="14595" max="14595" width="18.85546875" style="11" bestFit="1" customWidth="1"/>
    <col min="14596" max="14596" width="23.7109375" style="11" bestFit="1" customWidth="1"/>
    <col min="14597" max="14597" width="26.42578125" style="11" bestFit="1" customWidth="1"/>
    <col min="14598" max="14598" width="26.42578125" style="11" customWidth="1"/>
    <col min="14599" max="14599" width="21" style="11" bestFit="1" customWidth="1"/>
    <col min="14600" max="14600" width="23.42578125" style="11" bestFit="1" customWidth="1"/>
    <col min="14601" max="14601" width="17.85546875" style="11" bestFit="1" customWidth="1"/>
    <col min="14602" max="14602" width="19" style="11" bestFit="1" customWidth="1"/>
    <col min="14603" max="14603" width="20.140625" style="11" bestFit="1" customWidth="1"/>
    <col min="14604" max="14604" width="21.42578125" style="11" bestFit="1" customWidth="1"/>
    <col min="14605" max="14848" width="9.140625" style="11"/>
    <col min="14849" max="14849" width="25.85546875" style="11" bestFit="1" customWidth="1"/>
    <col min="14850" max="14850" width="16.28515625" style="11" bestFit="1" customWidth="1"/>
    <col min="14851" max="14851" width="18.85546875" style="11" bestFit="1" customWidth="1"/>
    <col min="14852" max="14852" width="23.7109375" style="11" bestFit="1" customWidth="1"/>
    <col min="14853" max="14853" width="26.42578125" style="11" bestFit="1" customWidth="1"/>
    <col min="14854" max="14854" width="26.42578125" style="11" customWidth="1"/>
    <col min="14855" max="14855" width="21" style="11" bestFit="1" customWidth="1"/>
    <col min="14856" max="14856" width="23.42578125" style="11" bestFit="1" customWidth="1"/>
    <col min="14857" max="14857" width="17.85546875" style="11" bestFit="1" customWidth="1"/>
    <col min="14858" max="14858" width="19" style="11" bestFit="1" customWidth="1"/>
    <col min="14859" max="14859" width="20.140625" style="11" bestFit="1" customWidth="1"/>
    <col min="14860" max="14860" width="21.42578125" style="11" bestFit="1" customWidth="1"/>
    <col min="14861" max="15104" width="9.140625" style="11"/>
    <col min="15105" max="15105" width="25.85546875" style="11" bestFit="1" customWidth="1"/>
    <col min="15106" max="15106" width="16.28515625" style="11" bestFit="1" customWidth="1"/>
    <col min="15107" max="15107" width="18.85546875" style="11" bestFit="1" customWidth="1"/>
    <col min="15108" max="15108" width="23.7109375" style="11" bestFit="1" customWidth="1"/>
    <col min="15109" max="15109" width="26.42578125" style="11" bestFit="1" customWidth="1"/>
    <col min="15110" max="15110" width="26.42578125" style="11" customWidth="1"/>
    <col min="15111" max="15111" width="21" style="11" bestFit="1" customWidth="1"/>
    <col min="15112" max="15112" width="23.42578125" style="11" bestFit="1" customWidth="1"/>
    <col min="15113" max="15113" width="17.85546875" style="11" bestFit="1" customWidth="1"/>
    <col min="15114" max="15114" width="19" style="11" bestFit="1" customWidth="1"/>
    <col min="15115" max="15115" width="20.140625" style="11" bestFit="1" customWidth="1"/>
    <col min="15116" max="15116" width="21.42578125" style="11" bestFit="1" customWidth="1"/>
    <col min="15117" max="15360" width="9.140625" style="11"/>
    <col min="15361" max="15361" width="25.85546875" style="11" bestFit="1" customWidth="1"/>
    <col min="15362" max="15362" width="16.28515625" style="11" bestFit="1" customWidth="1"/>
    <col min="15363" max="15363" width="18.85546875" style="11" bestFit="1" customWidth="1"/>
    <col min="15364" max="15364" width="23.7109375" style="11" bestFit="1" customWidth="1"/>
    <col min="15365" max="15365" width="26.42578125" style="11" bestFit="1" customWidth="1"/>
    <col min="15366" max="15366" width="26.42578125" style="11" customWidth="1"/>
    <col min="15367" max="15367" width="21" style="11" bestFit="1" customWidth="1"/>
    <col min="15368" max="15368" width="23.42578125" style="11" bestFit="1" customWidth="1"/>
    <col min="15369" max="15369" width="17.85546875" style="11" bestFit="1" customWidth="1"/>
    <col min="15370" max="15370" width="19" style="11" bestFit="1" customWidth="1"/>
    <col min="15371" max="15371" width="20.140625" style="11" bestFit="1" customWidth="1"/>
    <col min="15372" max="15372" width="21.42578125" style="11" bestFit="1" customWidth="1"/>
    <col min="15373" max="15616" width="9.140625" style="11"/>
    <col min="15617" max="15617" width="25.85546875" style="11" bestFit="1" customWidth="1"/>
    <col min="15618" max="15618" width="16.28515625" style="11" bestFit="1" customWidth="1"/>
    <col min="15619" max="15619" width="18.85546875" style="11" bestFit="1" customWidth="1"/>
    <col min="15620" max="15620" width="23.7109375" style="11" bestFit="1" customWidth="1"/>
    <col min="15621" max="15621" width="26.42578125" style="11" bestFit="1" customWidth="1"/>
    <col min="15622" max="15622" width="26.42578125" style="11" customWidth="1"/>
    <col min="15623" max="15623" width="21" style="11" bestFit="1" customWidth="1"/>
    <col min="15624" max="15624" width="23.42578125" style="11" bestFit="1" customWidth="1"/>
    <col min="15625" max="15625" width="17.85546875" style="11" bestFit="1" customWidth="1"/>
    <col min="15626" max="15626" width="19" style="11" bestFit="1" customWidth="1"/>
    <col min="15627" max="15627" width="20.140625" style="11" bestFit="1" customWidth="1"/>
    <col min="15628" max="15628" width="21.42578125" style="11" bestFit="1" customWidth="1"/>
    <col min="15629" max="15872" width="9.140625" style="11"/>
    <col min="15873" max="15873" width="25.85546875" style="11" bestFit="1" customWidth="1"/>
    <col min="15874" max="15874" width="16.28515625" style="11" bestFit="1" customWidth="1"/>
    <col min="15875" max="15875" width="18.85546875" style="11" bestFit="1" customWidth="1"/>
    <col min="15876" max="15876" width="23.7109375" style="11" bestFit="1" customWidth="1"/>
    <col min="15877" max="15877" width="26.42578125" style="11" bestFit="1" customWidth="1"/>
    <col min="15878" max="15878" width="26.42578125" style="11" customWidth="1"/>
    <col min="15879" max="15879" width="21" style="11" bestFit="1" customWidth="1"/>
    <col min="15880" max="15880" width="23.42578125" style="11" bestFit="1" customWidth="1"/>
    <col min="15881" max="15881" width="17.85546875" style="11" bestFit="1" customWidth="1"/>
    <col min="15882" max="15882" width="19" style="11" bestFit="1" customWidth="1"/>
    <col min="15883" max="15883" width="20.140625" style="11" bestFit="1" customWidth="1"/>
    <col min="15884" max="15884" width="21.42578125" style="11" bestFit="1" customWidth="1"/>
    <col min="15885" max="16128" width="9.140625" style="11"/>
    <col min="16129" max="16129" width="25.85546875" style="11" bestFit="1" customWidth="1"/>
    <col min="16130" max="16130" width="16.28515625" style="11" bestFit="1" customWidth="1"/>
    <col min="16131" max="16131" width="18.85546875" style="11" bestFit="1" customWidth="1"/>
    <col min="16132" max="16132" width="23.7109375" style="11" bestFit="1" customWidth="1"/>
    <col min="16133" max="16133" width="26.42578125" style="11" bestFit="1" customWidth="1"/>
    <col min="16134" max="16134" width="26.42578125" style="11" customWidth="1"/>
    <col min="16135" max="16135" width="21" style="11" bestFit="1" customWidth="1"/>
    <col min="16136" max="16136" width="23.42578125" style="11" bestFit="1" customWidth="1"/>
    <col min="16137" max="16137" width="17.85546875" style="11" bestFit="1" customWidth="1"/>
    <col min="16138" max="16138" width="19" style="11" bestFit="1" customWidth="1"/>
    <col min="16139" max="16139" width="20.140625" style="11" bestFit="1" customWidth="1"/>
    <col min="16140" max="16140" width="21.42578125" style="11" bestFit="1" customWidth="1"/>
    <col min="16141" max="16384" width="9.140625" style="11"/>
  </cols>
  <sheetData>
    <row r="1" spans="1:9" ht="25.5" customHeight="1" x14ac:dyDescent="0.2">
      <c r="A1" s="825" t="s">
        <v>529</v>
      </c>
      <c r="B1" s="825"/>
      <c r="C1" s="825"/>
      <c r="D1" s="825"/>
      <c r="E1" s="825"/>
      <c r="F1" s="28" t="s">
        <v>101</v>
      </c>
    </row>
    <row r="2" spans="1:9" ht="33" customHeight="1" x14ac:dyDescent="0.2">
      <c r="A2" s="331"/>
      <c r="B2" s="331" t="s">
        <v>228</v>
      </c>
      <c r="C2" s="331" t="s">
        <v>332</v>
      </c>
      <c r="D2" s="331" t="s">
        <v>230</v>
      </c>
      <c r="E2" s="331" t="s">
        <v>530</v>
      </c>
      <c r="F2" s="28" t="s">
        <v>645</v>
      </c>
    </row>
    <row r="3" spans="1:9" x14ac:dyDescent="0.2">
      <c r="A3" s="526" t="s">
        <v>56</v>
      </c>
      <c r="B3" s="527">
        <v>0.29542357245846373</v>
      </c>
      <c r="C3" s="527">
        <v>0.37727209153516317</v>
      </c>
      <c r="D3" s="527">
        <v>0.176662746672198</v>
      </c>
      <c r="E3" s="527">
        <v>0.1506415893341751</v>
      </c>
    </row>
    <row r="4" spans="1:9" ht="14.25" x14ac:dyDescent="0.2">
      <c r="A4" s="526" t="s">
        <v>57</v>
      </c>
      <c r="B4" s="527">
        <v>0.23406682049418262</v>
      </c>
      <c r="C4" s="527">
        <v>0.33878108230501192</v>
      </c>
      <c r="D4" s="527">
        <v>0.33398876926450205</v>
      </c>
      <c r="E4" s="527">
        <v>9.3163327936303442E-2</v>
      </c>
      <c r="G4" s="250"/>
      <c r="I4" s="14"/>
    </row>
    <row r="5" spans="1:9" x14ac:dyDescent="0.2">
      <c r="A5" s="526" t="s">
        <v>69</v>
      </c>
      <c r="B5" s="527">
        <v>0.16656032665102036</v>
      </c>
      <c r="C5" s="527">
        <v>0.37669184971815883</v>
      </c>
      <c r="D5" s="527">
        <v>0.42320274305868771</v>
      </c>
      <c r="E5" s="527">
        <v>3.3545080572133117E-2</v>
      </c>
    </row>
    <row r="6" spans="1:9" x14ac:dyDescent="0.2">
      <c r="A6" s="526" t="s">
        <v>531</v>
      </c>
      <c r="B6" s="527">
        <v>0.10731972910288695</v>
      </c>
      <c r="C6" s="527">
        <v>0.41952016809799519</v>
      </c>
      <c r="D6" s="527">
        <v>0.2796481808321577</v>
      </c>
      <c r="E6" s="527">
        <v>0.19351192196696018</v>
      </c>
    </row>
    <row r="7" spans="1:9" x14ac:dyDescent="0.2">
      <c r="A7" s="526" t="s">
        <v>532</v>
      </c>
      <c r="B7" s="527">
        <v>4.4075650485831862E-2</v>
      </c>
      <c r="C7" s="527">
        <v>0.40878479245492161</v>
      </c>
      <c r="D7" s="527">
        <v>0.39665835543215922</v>
      </c>
      <c r="E7" s="527">
        <v>0.15048120162708731</v>
      </c>
    </row>
    <row r="8" spans="1:9" x14ac:dyDescent="0.2">
      <c r="A8" s="526" t="s">
        <v>236</v>
      </c>
      <c r="B8" s="527">
        <v>1.2454795561636029E-2</v>
      </c>
      <c r="C8" s="527">
        <v>0.50918255096245013</v>
      </c>
      <c r="D8" s="527">
        <v>0.4173161087393405</v>
      </c>
      <c r="E8" s="527">
        <v>6.1046544736573331E-2</v>
      </c>
    </row>
    <row r="9" spans="1:9" x14ac:dyDescent="0.2">
      <c r="A9" s="528" t="s">
        <v>237</v>
      </c>
      <c r="B9" s="529">
        <v>3.5061651115004969E-4</v>
      </c>
      <c r="C9" s="529">
        <v>0.26785451503925872</v>
      </c>
      <c r="D9" s="529">
        <v>0.67640352458888997</v>
      </c>
      <c r="E9" s="529">
        <v>5.5391343860701291E-2</v>
      </c>
    </row>
    <row r="10" spans="1:9" x14ac:dyDescent="0.2">
      <c r="A10" s="526"/>
      <c r="B10" s="526"/>
      <c r="C10" s="526"/>
      <c r="D10" s="526"/>
      <c r="E10" s="526"/>
    </row>
    <row r="11" spans="1:9" ht="15.75" x14ac:dyDescent="0.25">
      <c r="A11" s="530" t="s">
        <v>632</v>
      </c>
      <c r="B11" s="526"/>
      <c r="C11" s="526"/>
      <c r="D11" s="526"/>
      <c r="E11" s="526"/>
    </row>
    <row r="12" spans="1:9" ht="25.5" x14ac:dyDescent="0.2">
      <c r="A12" s="134"/>
      <c r="B12" s="348" t="s">
        <v>533</v>
      </c>
      <c r="C12" s="348" t="s">
        <v>534</v>
      </c>
      <c r="D12" s="348" t="s">
        <v>535</v>
      </c>
      <c r="E12" s="526"/>
    </row>
    <row r="13" spans="1:9" x14ac:dyDescent="0.2">
      <c r="A13" s="387" t="s">
        <v>228</v>
      </c>
      <c r="B13" s="388">
        <v>0.28694023211262148</v>
      </c>
      <c r="C13" s="388">
        <v>1.3991009255791278E-3</v>
      </c>
      <c r="D13" s="388">
        <v>0.23990005004655704</v>
      </c>
      <c r="E13" s="526"/>
    </row>
    <row r="14" spans="1:9" x14ac:dyDescent="0.2">
      <c r="A14" s="387" t="s">
        <v>332</v>
      </c>
      <c r="B14" s="388">
        <v>0.43853975746989682</v>
      </c>
      <c r="C14" s="388">
        <v>0.48655936170872227</v>
      </c>
      <c r="D14" s="388">
        <v>0.44645052996261719</v>
      </c>
      <c r="E14" s="526"/>
    </row>
    <row r="15" spans="1:9" x14ac:dyDescent="0.2">
      <c r="A15" s="387" t="s">
        <v>393</v>
      </c>
      <c r="B15" s="388">
        <v>0.20538867293400967</v>
      </c>
      <c r="C15" s="388">
        <v>0.45116529464978594</v>
      </c>
      <c r="D15" s="388">
        <v>0.2458780307544742</v>
      </c>
      <c r="E15" s="526"/>
    </row>
    <row r="16" spans="1:9" x14ac:dyDescent="0.2">
      <c r="A16" s="389" t="s">
        <v>334</v>
      </c>
      <c r="B16" s="390">
        <v>6.9131337483472013E-2</v>
      </c>
      <c r="C16" s="390">
        <v>6.0876242715912708E-2</v>
      </c>
      <c r="D16" s="390">
        <v>6.7771389236351579E-2</v>
      </c>
      <c r="E16" s="526"/>
    </row>
    <row r="17" spans="1:12" ht="29.1" customHeight="1" x14ac:dyDescent="0.2">
      <c r="A17" s="879" t="s">
        <v>658</v>
      </c>
      <c r="B17" s="879"/>
      <c r="C17" s="879"/>
      <c r="D17" s="879"/>
      <c r="E17" s="879"/>
    </row>
    <row r="18" spans="1:12" ht="30" customHeight="1" x14ac:dyDescent="0.2">
      <c r="A18" s="869" t="s">
        <v>742</v>
      </c>
      <c r="B18" s="869"/>
      <c r="C18" s="869"/>
      <c r="D18" s="869"/>
      <c r="E18" s="869"/>
      <c r="G18" s="14"/>
      <c r="H18" s="14"/>
      <c r="I18" s="14"/>
      <c r="J18" s="14"/>
      <c r="K18" s="14"/>
      <c r="L18" s="14"/>
    </row>
    <row r="19" spans="1:12" x14ac:dyDescent="0.2">
      <c r="A19" s="881" t="s">
        <v>81</v>
      </c>
      <c r="B19" s="881"/>
      <c r="C19" s="881"/>
      <c r="D19" s="881"/>
      <c r="E19" s="881"/>
      <c r="G19" s="14"/>
      <c r="H19" s="14"/>
      <c r="I19" s="14"/>
      <c r="J19" s="14"/>
      <c r="K19" s="14"/>
      <c r="L19" s="14"/>
    </row>
    <row r="20" spans="1:12" x14ac:dyDescent="0.2">
      <c r="B20" s="14"/>
      <c r="C20" s="14"/>
      <c r="D20" s="14"/>
      <c r="E20" s="14"/>
      <c r="G20" s="14"/>
      <c r="H20" s="14"/>
      <c r="I20" s="14"/>
      <c r="J20" s="14"/>
      <c r="K20" s="14"/>
      <c r="L20" s="14"/>
    </row>
    <row r="21" spans="1:12" x14ac:dyDescent="0.2">
      <c r="B21" s="14"/>
      <c r="C21" s="14"/>
      <c r="D21" s="14"/>
      <c r="E21" s="14"/>
      <c r="G21" s="14"/>
      <c r="H21" s="14"/>
      <c r="I21" s="14"/>
      <c r="J21" s="14"/>
      <c r="K21" s="14"/>
      <c r="L21" s="14"/>
    </row>
    <row r="22" spans="1:12" x14ac:dyDescent="0.2">
      <c r="B22" s="14"/>
      <c r="C22" s="14"/>
      <c r="D22" s="14"/>
      <c r="E22" s="14"/>
      <c r="G22" s="14"/>
      <c r="H22" s="14"/>
      <c r="I22" s="14"/>
      <c r="J22" s="14"/>
      <c r="K22" s="14"/>
      <c r="L22" s="14"/>
    </row>
    <row r="32" spans="1:12" x14ac:dyDescent="0.2">
      <c r="B32" s="65"/>
      <c r="C32" s="65"/>
      <c r="D32" s="65"/>
      <c r="E32" s="65"/>
      <c r="F32" s="65"/>
    </row>
    <row r="33" spans="2:6" x14ac:dyDescent="0.2">
      <c r="B33" s="65"/>
      <c r="C33" s="65"/>
      <c r="D33" s="65"/>
      <c r="E33" s="65"/>
      <c r="F33" s="65"/>
    </row>
    <row r="34" spans="2:6" x14ac:dyDescent="0.2">
      <c r="B34" s="65"/>
      <c r="C34" s="65"/>
      <c r="D34" s="65"/>
      <c r="E34" s="65"/>
      <c r="F34" s="65"/>
    </row>
    <row r="35" spans="2:6" x14ac:dyDescent="0.2">
      <c r="B35" s="65"/>
      <c r="C35" s="65"/>
      <c r="D35" s="65"/>
      <c r="E35" s="65"/>
      <c r="F35" s="65"/>
    </row>
    <row r="36" spans="2:6" x14ac:dyDescent="0.2">
      <c r="B36" s="65"/>
      <c r="C36" s="65"/>
      <c r="D36" s="65"/>
      <c r="E36" s="65"/>
      <c r="F36" s="65"/>
    </row>
    <row r="37" spans="2:6" x14ac:dyDescent="0.2">
      <c r="B37" s="65"/>
      <c r="C37" s="65"/>
      <c r="D37" s="65"/>
      <c r="E37" s="65"/>
      <c r="F37" s="65"/>
    </row>
    <row r="38" spans="2:6" x14ac:dyDescent="0.2">
      <c r="B38" s="65"/>
      <c r="C38" s="65"/>
      <c r="D38" s="65"/>
      <c r="E38" s="65"/>
      <c r="F38" s="65"/>
    </row>
  </sheetData>
  <mergeCells count="4">
    <mergeCell ref="A17:E17"/>
    <mergeCell ref="A18:E18"/>
    <mergeCell ref="A19:E19"/>
    <mergeCell ref="A1:E1"/>
  </mergeCells>
  <pageMargins left="0.7" right="0.7" top="0.75" bottom="0.75" header="0.3" footer="0.3"/>
  <pageSetup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7B9E4-AA86-4D63-9492-D03205118706}">
  <sheetPr>
    <tabColor theme="5" tint="0.39997558519241921"/>
  </sheetPr>
  <dimension ref="A1:L10"/>
  <sheetViews>
    <sheetView workbookViewId="0">
      <selection activeCell="S40" sqref="S40"/>
    </sheetView>
  </sheetViews>
  <sheetFormatPr defaultColWidth="8.85546875" defaultRowHeight="12.75" x14ac:dyDescent="0.2"/>
  <cols>
    <col min="1" max="1" width="15.85546875" style="183" customWidth="1"/>
    <col min="2" max="5" width="10.140625" style="183" customWidth="1"/>
    <col min="6" max="6" width="0.5703125" style="183" customWidth="1"/>
    <col min="7" max="10" width="10.140625" style="183" customWidth="1"/>
    <col min="11" max="11" width="10.5703125" style="183" customWidth="1"/>
    <col min="12" max="13" width="8.140625" style="183" bestFit="1" customWidth="1"/>
    <col min="14" max="248" width="8.85546875" style="183"/>
    <col min="249" max="249" width="13.85546875" style="183" bestFit="1" customWidth="1"/>
    <col min="250" max="250" width="12.140625" style="183" bestFit="1" customWidth="1"/>
    <col min="251" max="251" width="13.140625" style="183" bestFit="1" customWidth="1"/>
    <col min="252" max="254" width="11.42578125" style="183" bestFit="1" customWidth="1"/>
    <col min="255" max="257" width="11.140625" style="183" bestFit="1" customWidth="1"/>
    <col min="258" max="258" width="5.42578125" style="183" customWidth="1"/>
    <col min="259" max="259" width="5.140625" style="183" customWidth="1"/>
    <col min="260" max="261" width="16.85546875" style="183" customWidth="1"/>
    <col min="262" max="504" width="8.85546875" style="183"/>
    <col min="505" max="505" width="13.85546875" style="183" bestFit="1" customWidth="1"/>
    <col min="506" max="506" width="12.140625" style="183" bestFit="1" customWidth="1"/>
    <col min="507" max="507" width="13.140625" style="183" bestFit="1" customWidth="1"/>
    <col min="508" max="510" width="11.42578125" style="183" bestFit="1" customWidth="1"/>
    <col min="511" max="513" width="11.140625" style="183" bestFit="1" customWidth="1"/>
    <col min="514" max="514" width="5.42578125" style="183" customWidth="1"/>
    <col min="515" max="515" width="5.140625" style="183" customWidth="1"/>
    <col min="516" max="517" width="16.85546875" style="183" customWidth="1"/>
    <col min="518" max="760" width="8.85546875" style="183"/>
    <col min="761" max="761" width="13.85546875" style="183" bestFit="1" customWidth="1"/>
    <col min="762" max="762" width="12.140625" style="183" bestFit="1" customWidth="1"/>
    <col min="763" max="763" width="13.140625" style="183" bestFit="1" customWidth="1"/>
    <col min="764" max="766" width="11.42578125" style="183" bestFit="1" customWidth="1"/>
    <col min="767" max="769" width="11.140625" style="183" bestFit="1" customWidth="1"/>
    <col min="770" max="770" width="5.42578125" style="183" customWidth="1"/>
    <col min="771" max="771" width="5.140625" style="183" customWidth="1"/>
    <col min="772" max="773" width="16.85546875" style="183" customWidth="1"/>
    <col min="774" max="1016" width="8.85546875" style="183"/>
    <col min="1017" max="1017" width="13.85546875" style="183" bestFit="1" customWidth="1"/>
    <col min="1018" max="1018" width="12.140625" style="183" bestFit="1" customWidth="1"/>
    <col min="1019" max="1019" width="13.140625" style="183" bestFit="1" customWidth="1"/>
    <col min="1020" max="1022" width="11.42578125" style="183" bestFit="1" customWidth="1"/>
    <col min="1023" max="1025" width="11.140625" style="183" bestFit="1" customWidth="1"/>
    <col min="1026" max="1026" width="5.42578125" style="183" customWidth="1"/>
    <col min="1027" max="1027" width="5.140625" style="183" customWidth="1"/>
    <col min="1028" max="1029" width="16.85546875" style="183" customWidth="1"/>
    <col min="1030" max="1272" width="8.85546875" style="183"/>
    <col min="1273" max="1273" width="13.85546875" style="183" bestFit="1" customWidth="1"/>
    <col min="1274" max="1274" width="12.140625" style="183" bestFit="1" customWidth="1"/>
    <col min="1275" max="1275" width="13.140625" style="183" bestFit="1" customWidth="1"/>
    <col min="1276" max="1278" width="11.42578125" style="183" bestFit="1" customWidth="1"/>
    <col min="1279" max="1281" width="11.140625" style="183" bestFit="1" customWidth="1"/>
    <col min="1282" max="1282" width="5.42578125" style="183" customWidth="1"/>
    <col min="1283" max="1283" width="5.140625" style="183" customWidth="1"/>
    <col min="1284" max="1285" width="16.85546875" style="183" customWidth="1"/>
    <col min="1286" max="1528" width="8.85546875" style="183"/>
    <col min="1529" max="1529" width="13.85546875" style="183" bestFit="1" customWidth="1"/>
    <col min="1530" max="1530" width="12.140625" style="183" bestFit="1" customWidth="1"/>
    <col min="1531" max="1531" width="13.140625" style="183" bestFit="1" customWidth="1"/>
    <col min="1532" max="1534" width="11.42578125" style="183" bestFit="1" customWidth="1"/>
    <col min="1535" max="1537" width="11.140625" style="183" bestFit="1" customWidth="1"/>
    <col min="1538" max="1538" width="5.42578125" style="183" customWidth="1"/>
    <col min="1539" max="1539" width="5.140625" style="183" customWidth="1"/>
    <col min="1540" max="1541" width="16.85546875" style="183" customWidth="1"/>
    <col min="1542" max="1784" width="8.85546875" style="183"/>
    <col min="1785" max="1785" width="13.85546875" style="183" bestFit="1" customWidth="1"/>
    <col min="1786" max="1786" width="12.140625" style="183" bestFit="1" customWidth="1"/>
    <col min="1787" max="1787" width="13.140625" style="183" bestFit="1" customWidth="1"/>
    <col min="1788" max="1790" width="11.42578125" style="183" bestFit="1" customWidth="1"/>
    <col min="1791" max="1793" width="11.140625" style="183" bestFit="1" customWidth="1"/>
    <col min="1794" max="1794" width="5.42578125" style="183" customWidth="1"/>
    <col min="1795" max="1795" width="5.140625" style="183" customWidth="1"/>
    <col min="1796" max="1797" width="16.85546875" style="183" customWidth="1"/>
    <col min="1798" max="2040" width="8.85546875" style="183"/>
    <col min="2041" max="2041" width="13.85546875" style="183" bestFit="1" customWidth="1"/>
    <col min="2042" max="2042" width="12.140625" style="183" bestFit="1" customWidth="1"/>
    <col min="2043" max="2043" width="13.140625" style="183" bestFit="1" customWidth="1"/>
    <col min="2044" max="2046" width="11.42578125" style="183" bestFit="1" customWidth="1"/>
    <col min="2047" max="2049" width="11.140625" style="183" bestFit="1" customWidth="1"/>
    <col min="2050" max="2050" width="5.42578125" style="183" customWidth="1"/>
    <col min="2051" max="2051" width="5.140625" style="183" customWidth="1"/>
    <col min="2052" max="2053" width="16.85546875" style="183" customWidth="1"/>
    <col min="2054" max="2296" width="8.85546875" style="183"/>
    <col min="2297" max="2297" width="13.85546875" style="183" bestFit="1" customWidth="1"/>
    <col min="2298" max="2298" width="12.140625" style="183" bestFit="1" customWidth="1"/>
    <col min="2299" max="2299" width="13.140625" style="183" bestFit="1" customWidth="1"/>
    <col min="2300" max="2302" width="11.42578125" style="183" bestFit="1" customWidth="1"/>
    <col min="2303" max="2305" width="11.140625" style="183" bestFit="1" customWidth="1"/>
    <col min="2306" max="2306" width="5.42578125" style="183" customWidth="1"/>
    <col min="2307" max="2307" width="5.140625" style="183" customWidth="1"/>
    <col min="2308" max="2309" width="16.85546875" style="183" customWidth="1"/>
    <col min="2310" max="2552" width="8.85546875" style="183"/>
    <col min="2553" max="2553" width="13.85546875" style="183" bestFit="1" customWidth="1"/>
    <col min="2554" max="2554" width="12.140625" style="183" bestFit="1" customWidth="1"/>
    <col min="2555" max="2555" width="13.140625" style="183" bestFit="1" customWidth="1"/>
    <col min="2556" max="2558" width="11.42578125" style="183" bestFit="1" customWidth="1"/>
    <col min="2559" max="2561" width="11.140625" style="183" bestFit="1" customWidth="1"/>
    <col min="2562" max="2562" width="5.42578125" style="183" customWidth="1"/>
    <col min="2563" max="2563" width="5.140625" style="183" customWidth="1"/>
    <col min="2564" max="2565" width="16.85546875" style="183" customWidth="1"/>
    <col min="2566" max="2808" width="8.85546875" style="183"/>
    <col min="2809" max="2809" width="13.85546875" style="183" bestFit="1" customWidth="1"/>
    <col min="2810" max="2810" width="12.140625" style="183" bestFit="1" customWidth="1"/>
    <col min="2811" max="2811" width="13.140625" style="183" bestFit="1" customWidth="1"/>
    <col min="2812" max="2814" width="11.42578125" style="183" bestFit="1" customWidth="1"/>
    <col min="2815" max="2817" width="11.140625" style="183" bestFit="1" customWidth="1"/>
    <col min="2818" max="2818" width="5.42578125" style="183" customWidth="1"/>
    <col min="2819" max="2819" width="5.140625" style="183" customWidth="1"/>
    <col min="2820" max="2821" width="16.85546875" style="183" customWidth="1"/>
    <col min="2822" max="3064" width="8.85546875" style="183"/>
    <col min="3065" max="3065" width="13.85546875" style="183" bestFit="1" customWidth="1"/>
    <col min="3066" max="3066" width="12.140625" style="183" bestFit="1" customWidth="1"/>
    <col min="3067" max="3067" width="13.140625" style="183" bestFit="1" customWidth="1"/>
    <col min="3068" max="3070" width="11.42578125" style="183" bestFit="1" customWidth="1"/>
    <col min="3071" max="3073" width="11.140625" style="183" bestFit="1" customWidth="1"/>
    <col min="3074" max="3074" width="5.42578125" style="183" customWidth="1"/>
    <col min="3075" max="3075" width="5.140625" style="183" customWidth="1"/>
    <col min="3076" max="3077" width="16.85546875" style="183" customWidth="1"/>
    <col min="3078" max="3320" width="8.85546875" style="183"/>
    <col min="3321" max="3321" width="13.85546875" style="183" bestFit="1" customWidth="1"/>
    <col min="3322" max="3322" width="12.140625" style="183" bestFit="1" customWidth="1"/>
    <col min="3323" max="3323" width="13.140625" style="183" bestFit="1" customWidth="1"/>
    <col min="3324" max="3326" width="11.42578125" style="183" bestFit="1" customWidth="1"/>
    <col min="3327" max="3329" width="11.140625" style="183" bestFit="1" customWidth="1"/>
    <col min="3330" max="3330" width="5.42578125" style="183" customWidth="1"/>
    <col min="3331" max="3331" width="5.140625" style="183" customWidth="1"/>
    <col min="3332" max="3333" width="16.85546875" style="183" customWidth="1"/>
    <col min="3334" max="3576" width="8.85546875" style="183"/>
    <col min="3577" max="3577" width="13.85546875" style="183" bestFit="1" customWidth="1"/>
    <col min="3578" max="3578" width="12.140625" style="183" bestFit="1" customWidth="1"/>
    <col min="3579" max="3579" width="13.140625" style="183" bestFit="1" customWidth="1"/>
    <col min="3580" max="3582" width="11.42578125" style="183" bestFit="1" customWidth="1"/>
    <col min="3583" max="3585" width="11.140625" style="183" bestFit="1" customWidth="1"/>
    <col min="3586" max="3586" width="5.42578125" style="183" customWidth="1"/>
    <col min="3587" max="3587" width="5.140625" style="183" customWidth="1"/>
    <col min="3588" max="3589" width="16.85546875" style="183" customWidth="1"/>
    <col min="3590" max="3832" width="8.85546875" style="183"/>
    <col min="3833" max="3833" width="13.85546875" style="183" bestFit="1" customWidth="1"/>
    <col min="3834" max="3834" width="12.140625" style="183" bestFit="1" customWidth="1"/>
    <col min="3835" max="3835" width="13.140625" style="183" bestFit="1" customWidth="1"/>
    <col min="3836" max="3838" width="11.42578125" style="183" bestFit="1" customWidth="1"/>
    <col min="3839" max="3841" width="11.140625" style="183" bestFit="1" customWidth="1"/>
    <col min="3842" max="3842" width="5.42578125" style="183" customWidth="1"/>
    <col min="3843" max="3843" width="5.140625" style="183" customWidth="1"/>
    <col min="3844" max="3845" width="16.85546875" style="183" customWidth="1"/>
    <col min="3846" max="4088" width="8.85546875" style="183"/>
    <col min="4089" max="4089" width="13.85546875" style="183" bestFit="1" customWidth="1"/>
    <col min="4090" max="4090" width="12.140625" style="183" bestFit="1" customWidth="1"/>
    <col min="4091" max="4091" width="13.140625" style="183" bestFit="1" customWidth="1"/>
    <col min="4092" max="4094" width="11.42578125" style="183" bestFit="1" customWidth="1"/>
    <col min="4095" max="4097" width="11.140625" style="183" bestFit="1" customWidth="1"/>
    <col min="4098" max="4098" width="5.42578125" style="183" customWidth="1"/>
    <col min="4099" max="4099" width="5.140625" style="183" customWidth="1"/>
    <col min="4100" max="4101" width="16.85546875" style="183" customWidth="1"/>
    <col min="4102" max="4344" width="8.85546875" style="183"/>
    <col min="4345" max="4345" width="13.85546875" style="183" bestFit="1" customWidth="1"/>
    <col min="4346" max="4346" width="12.140625" style="183" bestFit="1" customWidth="1"/>
    <col min="4347" max="4347" width="13.140625" style="183" bestFit="1" customWidth="1"/>
    <col min="4348" max="4350" width="11.42578125" style="183" bestFit="1" customWidth="1"/>
    <col min="4351" max="4353" width="11.140625" style="183" bestFit="1" customWidth="1"/>
    <col min="4354" max="4354" width="5.42578125" style="183" customWidth="1"/>
    <col min="4355" max="4355" width="5.140625" style="183" customWidth="1"/>
    <col min="4356" max="4357" width="16.85546875" style="183" customWidth="1"/>
    <col min="4358" max="4600" width="8.85546875" style="183"/>
    <col min="4601" max="4601" width="13.85546875" style="183" bestFit="1" customWidth="1"/>
    <col min="4602" max="4602" width="12.140625" style="183" bestFit="1" customWidth="1"/>
    <col min="4603" max="4603" width="13.140625" style="183" bestFit="1" customWidth="1"/>
    <col min="4604" max="4606" width="11.42578125" style="183" bestFit="1" customWidth="1"/>
    <col min="4607" max="4609" width="11.140625" style="183" bestFit="1" customWidth="1"/>
    <col min="4610" max="4610" width="5.42578125" style="183" customWidth="1"/>
    <col min="4611" max="4611" width="5.140625" style="183" customWidth="1"/>
    <col min="4612" max="4613" width="16.85546875" style="183" customWidth="1"/>
    <col min="4614" max="4856" width="8.85546875" style="183"/>
    <col min="4857" max="4857" width="13.85546875" style="183" bestFit="1" customWidth="1"/>
    <col min="4858" max="4858" width="12.140625" style="183" bestFit="1" customWidth="1"/>
    <col min="4859" max="4859" width="13.140625" style="183" bestFit="1" customWidth="1"/>
    <col min="4860" max="4862" width="11.42578125" style="183" bestFit="1" customWidth="1"/>
    <col min="4863" max="4865" width="11.140625" style="183" bestFit="1" customWidth="1"/>
    <col min="4866" max="4866" width="5.42578125" style="183" customWidth="1"/>
    <col min="4867" max="4867" width="5.140625" style="183" customWidth="1"/>
    <col min="4868" max="4869" width="16.85546875" style="183" customWidth="1"/>
    <col min="4870" max="5112" width="8.85546875" style="183"/>
    <col min="5113" max="5113" width="13.85546875" style="183" bestFit="1" customWidth="1"/>
    <col min="5114" max="5114" width="12.140625" style="183" bestFit="1" customWidth="1"/>
    <col min="5115" max="5115" width="13.140625" style="183" bestFit="1" customWidth="1"/>
    <col min="5116" max="5118" width="11.42578125" style="183" bestFit="1" customWidth="1"/>
    <col min="5119" max="5121" width="11.140625" style="183" bestFit="1" customWidth="1"/>
    <col min="5122" max="5122" width="5.42578125" style="183" customWidth="1"/>
    <col min="5123" max="5123" width="5.140625" style="183" customWidth="1"/>
    <col min="5124" max="5125" width="16.85546875" style="183" customWidth="1"/>
    <col min="5126" max="5368" width="8.85546875" style="183"/>
    <col min="5369" max="5369" width="13.85546875" style="183" bestFit="1" customWidth="1"/>
    <col min="5370" max="5370" width="12.140625" style="183" bestFit="1" customWidth="1"/>
    <col min="5371" max="5371" width="13.140625" style="183" bestFit="1" customWidth="1"/>
    <col min="5372" max="5374" width="11.42578125" style="183" bestFit="1" customWidth="1"/>
    <col min="5375" max="5377" width="11.140625" style="183" bestFit="1" customWidth="1"/>
    <col min="5378" max="5378" width="5.42578125" style="183" customWidth="1"/>
    <col min="5379" max="5379" width="5.140625" style="183" customWidth="1"/>
    <col min="5380" max="5381" width="16.85546875" style="183" customWidth="1"/>
    <col min="5382" max="5624" width="8.85546875" style="183"/>
    <col min="5625" max="5625" width="13.85546875" style="183" bestFit="1" customWidth="1"/>
    <col min="5626" max="5626" width="12.140625" style="183" bestFit="1" customWidth="1"/>
    <col min="5627" max="5627" width="13.140625" style="183" bestFit="1" customWidth="1"/>
    <col min="5628" max="5630" width="11.42578125" style="183" bestFit="1" customWidth="1"/>
    <col min="5631" max="5633" width="11.140625" style="183" bestFit="1" customWidth="1"/>
    <col min="5634" max="5634" width="5.42578125" style="183" customWidth="1"/>
    <col min="5635" max="5635" width="5.140625" style="183" customWidth="1"/>
    <col min="5636" max="5637" width="16.85546875" style="183" customWidth="1"/>
    <col min="5638" max="5880" width="8.85546875" style="183"/>
    <col min="5881" max="5881" width="13.85546875" style="183" bestFit="1" customWidth="1"/>
    <col min="5882" max="5882" width="12.140625" style="183" bestFit="1" customWidth="1"/>
    <col min="5883" max="5883" width="13.140625" style="183" bestFit="1" customWidth="1"/>
    <col min="5884" max="5886" width="11.42578125" style="183" bestFit="1" customWidth="1"/>
    <col min="5887" max="5889" width="11.140625" style="183" bestFit="1" customWidth="1"/>
    <col min="5890" max="5890" width="5.42578125" style="183" customWidth="1"/>
    <col min="5891" max="5891" width="5.140625" style="183" customWidth="1"/>
    <col min="5892" max="5893" width="16.85546875" style="183" customWidth="1"/>
    <col min="5894" max="6136" width="8.85546875" style="183"/>
    <col min="6137" max="6137" width="13.85546875" style="183" bestFit="1" customWidth="1"/>
    <col min="6138" max="6138" width="12.140625" style="183" bestFit="1" customWidth="1"/>
    <col min="6139" max="6139" width="13.140625" style="183" bestFit="1" customWidth="1"/>
    <col min="6140" max="6142" width="11.42578125" style="183" bestFit="1" customWidth="1"/>
    <col min="6143" max="6145" width="11.140625" style="183" bestFit="1" customWidth="1"/>
    <col min="6146" max="6146" width="5.42578125" style="183" customWidth="1"/>
    <col min="6147" max="6147" width="5.140625" style="183" customWidth="1"/>
    <col min="6148" max="6149" width="16.85546875" style="183" customWidth="1"/>
    <col min="6150" max="6392" width="8.85546875" style="183"/>
    <col min="6393" max="6393" width="13.85546875" style="183" bestFit="1" customWidth="1"/>
    <col min="6394" max="6394" width="12.140625" style="183" bestFit="1" customWidth="1"/>
    <col min="6395" max="6395" width="13.140625" style="183" bestFit="1" customWidth="1"/>
    <col min="6396" max="6398" width="11.42578125" style="183" bestFit="1" customWidth="1"/>
    <col min="6399" max="6401" width="11.140625" style="183" bestFit="1" customWidth="1"/>
    <col min="6402" max="6402" width="5.42578125" style="183" customWidth="1"/>
    <col min="6403" max="6403" width="5.140625" style="183" customWidth="1"/>
    <col min="6404" max="6405" width="16.85546875" style="183" customWidth="1"/>
    <col min="6406" max="6648" width="8.85546875" style="183"/>
    <col min="6649" max="6649" width="13.85546875" style="183" bestFit="1" customWidth="1"/>
    <col min="6650" max="6650" width="12.140625" style="183" bestFit="1" customWidth="1"/>
    <col min="6651" max="6651" width="13.140625" style="183" bestFit="1" customWidth="1"/>
    <col min="6652" max="6654" width="11.42578125" style="183" bestFit="1" customWidth="1"/>
    <col min="6655" max="6657" width="11.140625" style="183" bestFit="1" customWidth="1"/>
    <col min="6658" max="6658" width="5.42578125" style="183" customWidth="1"/>
    <col min="6659" max="6659" width="5.140625" style="183" customWidth="1"/>
    <col min="6660" max="6661" width="16.85546875" style="183" customWidth="1"/>
    <col min="6662" max="6904" width="8.85546875" style="183"/>
    <col min="6905" max="6905" width="13.85546875" style="183" bestFit="1" customWidth="1"/>
    <col min="6906" max="6906" width="12.140625" style="183" bestFit="1" customWidth="1"/>
    <col min="6907" max="6907" width="13.140625" style="183" bestFit="1" customWidth="1"/>
    <col min="6908" max="6910" width="11.42578125" style="183" bestFit="1" customWidth="1"/>
    <col min="6911" max="6913" width="11.140625" style="183" bestFit="1" customWidth="1"/>
    <col min="6914" max="6914" width="5.42578125" style="183" customWidth="1"/>
    <col min="6915" max="6915" width="5.140625" style="183" customWidth="1"/>
    <col min="6916" max="6917" width="16.85546875" style="183" customWidth="1"/>
    <col min="6918" max="7160" width="8.85546875" style="183"/>
    <col min="7161" max="7161" width="13.85546875" style="183" bestFit="1" customWidth="1"/>
    <col min="7162" max="7162" width="12.140625" style="183" bestFit="1" customWidth="1"/>
    <col min="7163" max="7163" width="13.140625" style="183" bestFit="1" customWidth="1"/>
    <col min="7164" max="7166" width="11.42578125" style="183" bestFit="1" customWidth="1"/>
    <col min="7167" max="7169" width="11.140625" style="183" bestFit="1" customWidth="1"/>
    <col min="7170" max="7170" width="5.42578125" style="183" customWidth="1"/>
    <col min="7171" max="7171" width="5.140625" style="183" customWidth="1"/>
    <col min="7172" max="7173" width="16.85546875" style="183" customWidth="1"/>
    <col min="7174" max="7416" width="8.85546875" style="183"/>
    <col min="7417" max="7417" width="13.85546875" style="183" bestFit="1" customWidth="1"/>
    <col min="7418" max="7418" width="12.140625" style="183" bestFit="1" customWidth="1"/>
    <col min="7419" max="7419" width="13.140625" style="183" bestFit="1" customWidth="1"/>
    <col min="7420" max="7422" width="11.42578125" style="183" bestFit="1" customWidth="1"/>
    <col min="7423" max="7425" width="11.140625" style="183" bestFit="1" customWidth="1"/>
    <col min="7426" max="7426" width="5.42578125" style="183" customWidth="1"/>
    <col min="7427" max="7427" width="5.140625" style="183" customWidth="1"/>
    <col min="7428" max="7429" width="16.85546875" style="183" customWidth="1"/>
    <col min="7430" max="7672" width="8.85546875" style="183"/>
    <col min="7673" max="7673" width="13.85546875" style="183" bestFit="1" customWidth="1"/>
    <col min="7674" max="7674" width="12.140625" style="183" bestFit="1" customWidth="1"/>
    <col min="7675" max="7675" width="13.140625" style="183" bestFit="1" customWidth="1"/>
    <col min="7676" max="7678" width="11.42578125" style="183" bestFit="1" customWidth="1"/>
    <col min="7679" max="7681" width="11.140625" style="183" bestFit="1" customWidth="1"/>
    <col min="7682" max="7682" width="5.42578125" style="183" customWidth="1"/>
    <col min="7683" max="7683" width="5.140625" style="183" customWidth="1"/>
    <col min="7684" max="7685" width="16.85546875" style="183" customWidth="1"/>
    <col min="7686" max="7928" width="8.85546875" style="183"/>
    <col min="7929" max="7929" width="13.85546875" style="183" bestFit="1" customWidth="1"/>
    <col min="7930" max="7930" width="12.140625" style="183" bestFit="1" customWidth="1"/>
    <col min="7931" max="7931" width="13.140625" style="183" bestFit="1" customWidth="1"/>
    <col min="7932" max="7934" width="11.42578125" style="183" bestFit="1" customWidth="1"/>
    <col min="7935" max="7937" width="11.140625" style="183" bestFit="1" customWidth="1"/>
    <col min="7938" max="7938" width="5.42578125" style="183" customWidth="1"/>
    <col min="7939" max="7939" width="5.140625" style="183" customWidth="1"/>
    <col min="7940" max="7941" width="16.85546875" style="183" customWidth="1"/>
    <col min="7942" max="8184" width="8.85546875" style="183"/>
    <col min="8185" max="8185" width="13.85546875" style="183" bestFit="1" customWidth="1"/>
    <col min="8186" max="8186" width="12.140625" style="183" bestFit="1" customWidth="1"/>
    <col min="8187" max="8187" width="13.140625" style="183" bestFit="1" customWidth="1"/>
    <col min="8188" max="8190" width="11.42578125" style="183" bestFit="1" customWidth="1"/>
    <col min="8191" max="8193" width="11.140625" style="183" bestFit="1" customWidth="1"/>
    <col min="8194" max="8194" width="5.42578125" style="183" customWidth="1"/>
    <col min="8195" max="8195" width="5.140625" style="183" customWidth="1"/>
    <col min="8196" max="8197" width="16.85546875" style="183" customWidth="1"/>
    <col min="8198" max="8440" width="8.85546875" style="183"/>
    <col min="8441" max="8441" width="13.85546875" style="183" bestFit="1" customWidth="1"/>
    <col min="8442" max="8442" width="12.140625" style="183" bestFit="1" customWidth="1"/>
    <col min="8443" max="8443" width="13.140625" style="183" bestFit="1" customWidth="1"/>
    <col min="8444" max="8446" width="11.42578125" style="183" bestFit="1" customWidth="1"/>
    <col min="8447" max="8449" width="11.140625" style="183" bestFit="1" customWidth="1"/>
    <col min="8450" max="8450" width="5.42578125" style="183" customWidth="1"/>
    <col min="8451" max="8451" width="5.140625" style="183" customWidth="1"/>
    <col min="8452" max="8453" width="16.85546875" style="183" customWidth="1"/>
    <col min="8454" max="8696" width="8.85546875" style="183"/>
    <col min="8697" max="8697" width="13.85546875" style="183" bestFit="1" customWidth="1"/>
    <col min="8698" max="8698" width="12.140625" style="183" bestFit="1" customWidth="1"/>
    <col min="8699" max="8699" width="13.140625" style="183" bestFit="1" customWidth="1"/>
    <col min="8700" max="8702" width="11.42578125" style="183" bestFit="1" customWidth="1"/>
    <col min="8703" max="8705" width="11.140625" style="183" bestFit="1" customWidth="1"/>
    <col min="8706" max="8706" width="5.42578125" style="183" customWidth="1"/>
    <col min="8707" max="8707" width="5.140625" style="183" customWidth="1"/>
    <col min="8708" max="8709" width="16.85546875" style="183" customWidth="1"/>
    <col min="8710" max="8952" width="8.85546875" style="183"/>
    <col min="8953" max="8953" width="13.85546875" style="183" bestFit="1" customWidth="1"/>
    <col min="8954" max="8954" width="12.140625" style="183" bestFit="1" customWidth="1"/>
    <col min="8955" max="8955" width="13.140625" style="183" bestFit="1" customWidth="1"/>
    <col min="8956" max="8958" width="11.42578125" style="183" bestFit="1" customWidth="1"/>
    <col min="8959" max="8961" width="11.140625" style="183" bestFit="1" customWidth="1"/>
    <col min="8962" max="8962" width="5.42578125" style="183" customWidth="1"/>
    <col min="8963" max="8963" width="5.140625" style="183" customWidth="1"/>
    <col min="8964" max="8965" width="16.85546875" style="183" customWidth="1"/>
    <col min="8966" max="9208" width="8.85546875" style="183"/>
    <col min="9209" max="9209" width="13.85546875" style="183" bestFit="1" customWidth="1"/>
    <col min="9210" max="9210" width="12.140625" style="183" bestFit="1" customWidth="1"/>
    <col min="9211" max="9211" width="13.140625" style="183" bestFit="1" customWidth="1"/>
    <col min="9212" max="9214" width="11.42578125" style="183" bestFit="1" customWidth="1"/>
    <col min="9215" max="9217" width="11.140625" style="183" bestFit="1" customWidth="1"/>
    <col min="9218" max="9218" width="5.42578125" style="183" customWidth="1"/>
    <col min="9219" max="9219" width="5.140625" style="183" customWidth="1"/>
    <col min="9220" max="9221" width="16.85546875" style="183" customWidth="1"/>
    <col min="9222" max="9464" width="8.85546875" style="183"/>
    <col min="9465" max="9465" width="13.85546875" style="183" bestFit="1" customWidth="1"/>
    <col min="9466" max="9466" width="12.140625" style="183" bestFit="1" customWidth="1"/>
    <col min="9467" max="9467" width="13.140625" style="183" bestFit="1" customWidth="1"/>
    <col min="9468" max="9470" width="11.42578125" style="183" bestFit="1" customWidth="1"/>
    <col min="9471" max="9473" width="11.140625" style="183" bestFit="1" customWidth="1"/>
    <col min="9474" max="9474" width="5.42578125" style="183" customWidth="1"/>
    <col min="9475" max="9475" width="5.140625" style="183" customWidth="1"/>
    <col min="9476" max="9477" width="16.85546875" style="183" customWidth="1"/>
    <col min="9478" max="9720" width="8.85546875" style="183"/>
    <col min="9721" max="9721" width="13.85546875" style="183" bestFit="1" customWidth="1"/>
    <col min="9722" max="9722" width="12.140625" style="183" bestFit="1" customWidth="1"/>
    <col min="9723" max="9723" width="13.140625" style="183" bestFit="1" customWidth="1"/>
    <col min="9724" max="9726" width="11.42578125" style="183" bestFit="1" customWidth="1"/>
    <col min="9727" max="9729" width="11.140625" style="183" bestFit="1" customWidth="1"/>
    <col min="9730" max="9730" width="5.42578125" style="183" customWidth="1"/>
    <col min="9731" max="9731" width="5.140625" style="183" customWidth="1"/>
    <col min="9732" max="9733" width="16.85546875" style="183" customWidth="1"/>
    <col min="9734" max="9976" width="8.85546875" style="183"/>
    <col min="9977" max="9977" width="13.85546875" style="183" bestFit="1" customWidth="1"/>
    <col min="9978" max="9978" width="12.140625" style="183" bestFit="1" customWidth="1"/>
    <col min="9979" max="9979" width="13.140625" style="183" bestFit="1" customWidth="1"/>
    <col min="9980" max="9982" width="11.42578125" style="183" bestFit="1" customWidth="1"/>
    <col min="9983" max="9985" width="11.140625" style="183" bestFit="1" customWidth="1"/>
    <col min="9986" max="9986" width="5.42578125" style="183" customWidth="1"/>
    <col min="9987" max="9987" width="5.140625" style="183" customWidth="1"/>
    <col min="9988" max="9989" width="16.85546875" style="183" customWidth="1"/>
    <col min="9990" max="10232" width="8.85546875" style="183"/>
    <col min="10233" max="10233" width="13.85546875" style="183" bestFit="1" customWidth="1"/>
    <col min="10234" max="10234" width="12.140625" style="183" bestFit="1" customWidth="1"/>
    <col min="10235" max="10235" width="13.140625" style="183" bestFit="1" customWidth="1"/>
    <col min="10236" max="10238" width="11.42578125" style="183" bestFit="1" customWidth="1"/>
    <col min="10239" max="10241" width="11.140625" style="183" bestFit="1" customWidth="1"/>
    <col min="10242" max="10242" width="5.42578125" style="183" customWidth="1"/>
    <col min="10243" max="10243" width="5.140625" style="183" customWidth="1"/>
    <col min="10244" max="10245" width="16.85546875" style="183" customWidth="1"/>
    <col min="10246" max="10488" width="8.85546875" style="183"/>
    <col min="10489" max="10489" width="13.85546875" style="183" bestFit="1" customWidth="1"/>
    <col min="10490" max="10490" width="12.140625" style="183" bestFit="1" customWidth="1"/>
    <col min="10491" max="10491" width="13.140625" style="183" bestFit="1" customWidth="1"/>
    <col min="10492" max="10494" width="11.42578125" style="183" bestFit="1" customWidth="1"/>
    <col min="10495" max="10497" width="11.140625" style="183" bestFit="1" customWidth="1"/>
    <col min="10498" max="10498" width="5.42578125" style="183" customWidth="1"/>
    <col min="10499" max="10499" width="5.140625" style="183" customWidth="1"/>
    <col min="10500" max="10501" width="16.85546875" style="183" customWidth="1"/>
    <col min="10502" max="10744" width="8.85546875" style="183"/>
    <col min="10745" max="10745" width="13.85546875" style="183" bestFit="1" customWidth="1"/>
    <col min="10746" max="10746" width="12.140625" style="183" bestFit="1" customWidth="1"/>
    <col min="10747" max="10747" width="13.140625" style="183" bestFit="1" customWidth="1"/>
    <col min="10748" max="10750" width="11.42578125" style="183" bestFit="1" customWidth="1"/>
    <col min="10751" max="10753" width="11.140625" style="183" bestFit="1" customWidth="1"/>
    <col min="10754" max="10754" width="5.42578125" style="183" customWidth="1"/>
    <col min="10755" max="10755" width="5.140625" style="183" customWidth="1"/>
    <col min="10756" max="10757" width="16.85546875" style="183" customWidth="1"/>
    <col min="10758" max="11000" width="8.85546875" style="183"/>
    <col min="11001" max="11001" width="13.85546875" style="183" bestFit="1" customWidth="1"/>
    <col min="11002" max="11002" width="12.140625" style="183" bestFit="1" customWidth="1"/>
    <col min="11003" max="11003" width="13.140625" style="183" bestFit="1" customWidth="1"/>
    <col min="11004" max="11006" width="11.42578125" style="183" bestFit="1" customWidth="1"/>
    <col min="11007" max="11009" width="11.140625" style="183" bestFit="1" customWidth="1"/>
    <col min="11010" max="11010" width="5.42578125" style="183" customWidth="1"/>
    <col min="11011" max="11011" width="5.140625" style="183" customWidth="1"/>
    <col min="11012" max="11013" width="16.85546875" style="183" customWidth="1"/>
    <col min="11014" max="11256" width="8.85546875" style="183"/>
    <col min="11257" max="11257" width="13.85546875" style="183" bestFit="1" customWidth="1"/>
    <col min="11258" max="11258" width="12.140625" style="183" bestFit="1" customWidth="1"/>
    <col min="11259" max="11259" width="13.140625" style="183" bestFit="1" customWidth="1"/>
    <col min="11260" max="11262" width="11.42578125" style="183" bestFit="1" customWidth="1"/>
    <col min="11263" max="11265" width="11.140625" style="183" bestFit="1" customWidth="1"/>
    <col min="11266" max="11266" width="5.42578125" style="183" customWidth="1"/>
    <col min="11267" max="11267" width="5.140625" style="183" customWidth="1"/>
    <col min="11268" max="11269" width="16.85546875" style="183" customWidth="1"/>
    <col min="11270" max="11512" width="8.85546875" style="183"/>
    <col min="11513" max="11513" width="13.85546875" style="183" bestFit="1" customWidth="1"/>
    <col min="11514" max="11514" width="12.140625" style="183" bestFit="1" customWidth="1"/>
    <col min="11515" max="11515" width="13.140625" style="183" bestFit="1" customWidth="1"/>
    <col min="11516" max="11518" width="11.42578125" style="183" bestFit="1" customWidth="1"/>
    <col min="11519" max="11521" width="11.140625" style="183" bestFit="1" customWidth="1"/>
    <col min="11522" max="11522" width="5.42578125" style="183" customWidth="1"/>
    <col min="11523" max="11523" width="5.140625" style="183" customWidth="1"/>
    <col min="11524" max="11525" width="16.85546875" style="183" customWidth="1"/>
    <col min="11526" max="11768" width="8.85546875" style="183"/>
    <col min="11769" max="11769" width="13.85546875" style="183" bestFit="1" customWidth="1"/>
    <col min="11770" max="11770" width="12.140625" style="183" bestFit="1" customWidth="1"/>
    <col min="11771" max="11771" width="13.140625" style="183" bestFit="1" customWidth="1"/>
    <col min="11772" max="11774" width="11.42578125" style="183" bestFit="1" customWidth="1"/>
    <col min="11775" max="11777" width="11.140625" style="183" bestFit="1" customWidth="1"/>
    <col min="11778" max="11778" width="5.42578125" style="183" customWidth="1"/>
    <col min="11779" max="11779" width="5.140625" style="183" customWidth="1"/>
    <col min="11780" max="11781" width="16.85546875" style="183" customWidth="1"/>
    <col min="11782" max="12024" width="8.85546875" style="183"/>
    <col min="12025" max="12025" width="13.85546875" style="183" bestFit="1" customWidth="1"/>
    <col min="12026" max="12026" width="12.140625" style="183" bestFit="1" customWidth="1"/>
    <col min="12027" max="12027" width="13.140625" style="183" bestFit="1" customWidth="1"/>
    <col min="12028" max="12030" width="11.42578125" style="183" bestFit="1" customWidth="1"/>
    <col min="12031" max="12033" width="11.140625" style="183" bestFit="1" customWidth="1"/>
    <col min="12034" max="12034" width="5.42578125" style="183" customWidth="1"/>
    <col min="12035" max="12035" width="5.140625" style="183" customWidth="1"/>
    <col min="12036" max="12037" width="16.85546875" style="183" customWidth="1"/>
    <col min="12038" max="12280" width="8.85546875" style="183"/>
    <col min="12281" max="12281" width="13.85546875" style="183" bestFit="1" customWidth="1"/>
    <col min="12282" max="12282" width="12.140625" style="183" bestFit="1" customWidth="1"/>
    <col min="12283" max="12283" width="13.140625" style="183" bestFit="1" customWidth="1"/>
    <col min="12284" max="12286" width="11.42578125" style="183" bestFit="1" customWidth="1"/>
    <col min="12287" max="12289" width="11.140625" style="183" bestFit="1" customWidth="1"/>
    <col min="12290" max="12290" width="5.42578125" style="183" customWidth="1"/>
    <col min="12291" max="12291" width="5.140625" style="183" customWidth="1"/>
    <col min="12292" max="12293" width="16.85546875" style="183" customWidth="1"/>
    <col min="12294" max="12536" width="8.85546875" style="183"/>
    <col min="12537" max="12537" width="13.85546875" style="183" bestFit="1" customWidth="1"/>
    <col min="12538" max="12538" width="12.140625" style="183" bestFit="1" customWidth="1"/>
    <col min="12539" max="12539" width="13.140625" style="183" bestFit="1" customWidth="1"/>
    <col min="12540" max="12542" width="11.42578125" style="183" bestFit="1" customWidth="1"/>
    <col min="12543" max="12545" width="11.140625" style="183" bestFit="1" customWidth="1"/>
    <col min="12546" max="12546" width="5.42578125" style="183" customWidth="1"/>
    <col min="12547" max="12547" width="5.140625" style="183" customWidth="1"/>
    <col min="12548" max="12549" width="16.85546875" style="183" customWidth="1"/>
    <col min="12550" max="12792" width="8.85546875" style="183"/>
    <col min="12793" max="12793" width="13.85546875" style="183" bestFit="1" customWidth="1"/>
    <col min="12794" max="12794" width="12.140625" style="183" bestFit="1" customWidth="1"/>
    <col min="12795" max="12795" width="13.140625" style="183" bestFit="1" customWidth="1"/>
    <col min="12796" max="12798" width="11.42578125" style="183" bestFit="1" customWidth="1"/>
    <col min="12799" max="12801" width="11.140625" style="183" bestFit="1" customWidth="1"/>
    <col min="12802" max="12802" width="5.42578125" style="183" customWidth="1"/>
    <col min="12803" max="12803" width="5.140625" style="183" customWidth="1"/>
    <col min="12804" max="12805" width="16.85546875" style="183" customWidth="1"/>
    <col min="12806" max="13048" width="8.85546875" style="183"/>
    <col min="13049" max="13049" width="13.85546875" style="183" bestFit="1" customWidth="1"/>
    <col min="13050" max="13050" width="12.140625" style="183" bestFit="1" customWidth="1"/>
    <col min="13051" max="13051" width="13.140625" style="183" bestFit="1" customWidth="1"/>
    <col min="13052" max="13054" width="11.42578125" style="183" bestFit="1" customWidth="1"/>
    <col min="13055" max="13057" width="11.140625" style="183" bestFit="1" customWidth="1"/>
    <col min="13058" max="13058" width="5.42578125" style="183" customWidth="1"/>
    <col min="13059" max="13059" width="5.140625" style="183" customWidth="1"/>
    <col min="13060" max="13061" width="16.85546875" style="183" customWidth="1"/>
    <col min="13062" max="13304" width="8.85546875" style="183"/>
    <col min="13305" max="13305" width="13.85546875" style="183" bestFit="1" customWidth="1"/>
    <col min="13306" max="13306" width="12.140625" style="183" bestFit="1" customWidth="1"/>
    <col min="13307" max="13307" width="13.140625" style="183" bestFit="1" customWidth="1"/>
    <col min="13308" max="13310" width="11.42578125" style="183" bestFit="1" customWidth="1"/>
    <col min="13311" max="13313" width="11.140625" style="183" bestFit="1" customWidth="1"/>
    <col min="13314" max="13314" width="5.42578125" style="183" customWidth="1"/>
    <col min="13315" max="13315" width="5.140625" style="183" customWidth="1"/>
    <col min="13316" max="13317" width="16.85546875" style="183" customWidth="1"/>
    <col min="13318" max="13560" width="8.85546875" style="183"/>
    <col min="13561" max="13561" width="13.85546875" style="183" bestFit="1" customWidth="1"/>
    <col min="13562" max="13562" width="12.140625" style="183" bestFit="1" customWidth="1"/>
    <col min="13563" max="13563" width="13.140625" style="183" bestFit="1" customWidth="1"/>
    <col min="13564" max="13566" width="11.42578125" style="183" bestFit="1" customWidth="1"/>
    <col min="13567" max="13569" width="11.140625" style="183" bestFit="1" customWidth="1"/>
    <col min="13570" max="13570" width="5.42578125" style="183" customWidth="1"/>
    <col min="13571" max="13571" width="5.140625" style="183" customWidth="1"/>
    <col min="13572" max="13573" width="16.85546875" style="183" customWidth="1"/>
    <col min="13574" max="13816" width="8.85546875" style="183"/>
    <col min="13817" max="13817" width="13.85546875" style="183" bestFit="1" customWidth="1"/>
    <col min="13818" max="13818" width="12.140625" style="183" bestFit="1" customWidth="1"/>
    <col min="13819" max="13819" width="13.140625" style="183" bestFit="1" customWidth="1"/>
    <col min="13820" max="13822" width="11.42578125" style="183" bestFit="1" customWidth="1"/>
    <col min="13823" max="13825" width="11.140625" style="183" bestFit="1" customWidth="1"/>
    <col min="13826" max="13826" width="5.42578125" style="183" customWidth="1"/>
    <col min="13827" max="13827" width="5.140625" style="183" customWidth="1"/>
    <col min="13828" max="13829" width="16.85546875" style="183" customWidth="1"/>
    <col min="13830" max="14072" width="8.85546875" style="183"/>
    <col min="14073" max="14073" width="13.85546875" style="183" bestFit="1" customWidth="1"/>
    <col min="14074" max="14074" width="12.140625" style="183" bestFit="1" customWidth="1"/>
    <col min="14075" max="14075" width="13.140625" style="183" bestFit="1" customWidth="1"/>
    <col min="14076" max="14078" width="11.42578125" style="183" bestFit="1" customWidth="1"/>
    <col min="14079" max="14081" width="11.140625" style="183" bestFit="1" customWidth="1"/>
    <col min="14082" max="14082" width="5.42578125" style="183" customWidth="1"/>
    <col min="14083" max="14083" width="5.140625" style="183" customWidth="1"/>
    <col min="14084" max="14085" width="16.85546875" style="183" customWidth="1"/>
    <col min="14086" max="14328" width="8.85546875" style="183"/>
    <col min="14329" max="14329" width="13.85546875" style="183" bestFit="1" customWidth="1"/>
    <col min="14330" max="14330" width="12.140625" style="183" bestFit="1" customWidth="1"/>
    <col min="14331" max="14331" width="13.140625" style="183" bestFit="1" customWidth="1"/>
    <col min="14332" max="14334" width="11.42578125" style="183" bestFit="1" customWidth="1"/>
    <col min="14335" max="14337" width="11.140625" style="183" bestFit="1" customWidth="1"/>
    <col min="14338" max="14338" width="5.42578125" style="183" customWidth="1"/>
    <col min="14339" max="14339" width="5.140625" style="183" customWidth="1"/>
    <col min="14340" max="14341" width="16.85546875" style="183" customWidth="1"/>
    <col min="14342" max="14584" width="8.85546875" style="183"/>
    <col min="14585" max="14585" width="13.85546875" style="183" bestFit="1" customWidth="1"/>
    <col min="14586" max="14586" width="12.140625" style="183" bestFit="1" customWidth="1"/>
    <col min="14587" max="14587" width="13.140625" style="183" bestFit="1" customWidth="1"/>
    <col min="14588" max="14590" width="11.42578125" style="183" bestFit="1" customWidth="1"/>
    <col min="14591" max="14593" width="11.140625" style="183" bestFit="1" customWidth="1"/>
    <col min="14594" max="14594" width="5.42578125" style="183" customWidth="1"/>
    <col min="14595" max="14595" width="5.140625" style="183" customWidth="1"/>
    <col min="14596" max="14597" width="16.85546875" style="183" customWidth="1"/>
    <col min="14598" max="14840" width="8.85546875" style="183"/>
    <col min="14841" max="14841" width="13.85546875" style="183" bestFit="1" customWidth="1"/>
    <col min="14842" max="14842" width="12.140625" style="183" bestFit="1" customWidth="1"/>
    <col min="14843" max="14843" width="13.140625" style="183" bestFit="1" customWidth="1"/>
    <col min="14844" max="14846" width="11.42578125" style="183" bestFit="1" customWidth="1"/>
    <col min="14847" max="14849" width="11.140625" style="183" bestFit="1" customWidth="1"/>
    <col min="14850" max="14850" width="5.42578125" style="183" customWidth="1"/>
    <col min="14851" max="14851" width="5.140625" style="183" customWidth="1"/>
    <col min="14852" max="14853" width="16.85546875" style="183" customWidth="1"/>
    <col min="14854" max="15096" width="8.85546875" style="183"/>
    <col min="15097" max="15097" width="13.85546875" style="183" bestFit="1" customWidth="1"/>
    <col min="15098" max="15098" width="12.140625" style="183" bestFit="1" customWidth="1"/>
    <col min="15099" max="15099" width="13.140625" style="183" bestFit="1" customWidth="1"/>
    <col min="15100" max="15102" width="11.42578125" style="183" bestFit="1" customWidth="1"/>
    <col min="15103" max="15105" width="11.140625" style="183" bestFit="1" customWidth="1"/>
    <col min="15106" max="15106" width="5.42578125" style="183" customWidth="1"/>
    <col min="15107" max="15107" width="5.140625" style="183" customWidth="1"/>
    <col min="15108" max="15109" width="16.85546875" style="183" customWidth="1"/>
    <col min="15110" max="15352" width="8.85546875" style="183"/>
    <col min="15353" max="15353" width="13.85546875" style="183" bestFit="1" customWidth="1"/>
    <col min="15354" max="15354" width="12.140625" style="183" bestFit="1" customWidth="1"/>
    <col min="15355" max="15355" width="13.140625" style="183" bestFit="1" customWidth="1"/>
    <col min="15356" max="15358" width="11.42578125" style="183" bestFit="1" customWidth="1"/>
    <col min="15359" max="15361" width="11.140625" style="183" bestFit="1" customWidth="1"/>
    <col min="15362" max="15362" width="5.42578125" style="183" customWidth="1"/>
    <col min="15363" max="15363" width="5.140625" style="183" customWidth="1"/>
    <col min="15364" max="15365" width="16.85546875" style="183" customWidth="1"/>
    <col min="15366" max="15608" width="8.85546875" style="183"/>
    <col min="15609" max="15609" width="13.85546875" style="183" bestFit="1" customWidth="1"/>
    <col min="15610" max="15610" width="12.140625" style="183" bestFit="1" customWidth="1"/>
    <col min="15611" max="15611" width="13.140625" style="183" bestFit="1" customWidth="1"/>
    <col min="15612" max="15614" width="11.42578125" style="183" bestFit="1" customWidth="1"/>
    <col min="15615" max="15617" width="11.140625" style="183" bestFit="1" customWidth="1"/>
    <col min="15618" max="15618" width="5.42578125" style="183" customWidth="1"/>
    <col min="15619" max="15619" width="5.140625" style="183" customWidth="1"/>
    <col min="15620" max="15621" width="16.85546875" style="183" customWidth="1"/>
    <col min="15622" max="15864" width="8.85546875" style="183"/>
    <col min="15865" max="15865" width="13.85546875" style="183" bestFit="1" customWidth="1"/>
    <col min="15866" max="15866" width="12.140625" style="183" bestFit="1" customWidth="1"/>
    <col min="15867" max="15867" width="13.140625" style="183" bestFit="1" customWidth="1"/>
    <col min="15868" max="15870" width="11.42578125" style="183" bestFit="1" customWidth="1"/>
    <col min="15871" max="15873" width="11.140625" style="183" bestFit="1" customWidth="1"/>
    <col min="15874" max="15874" width="5.42578125" style="183" customWidth="1"/>
    <col min="15875" max="15875" width="5.140625" style="183" customWidth="1"/>
    <col min="15876" max="15877" width="16.85546875" style="183" customWidth="1"/>
    <col min="15878" max="16120" width="8.85546875" style="183"/>
    <col min="16121" max="16121" width="13.85546875" style="183" bestFit="1" customWidth="1"/>
    <col min="16122" max="16122" width="12.140625" style="183" bestFit="1" customWidth="1"/>
    <col min="16123" max="16123" width="13.140625" style="183" bestFit="1" customWidth="1"/>
    <col min="16124" max="16126" width="11.42578125" style="183" bestFit="1" customWidth="1"/>
    <col min="16127" max="16129" width="11.140625" style="183" bestFit="1" customWidth="1"/>
    <col min="16130" max="16130" width="5.42578125" style="183" customWidth="1"/>
    <col min="16131" max="16131" width="5.140625" style="183" customWidth="1"/>
    <col min="16132" max="16133" width="16.85546875" style="183" customWidth="1"/>
    <col min="16134" max="16384" width="8.85546875" style="183"/>
  </cols>
  <sheetData>
    <row r="1" spans="1:12" ht="45" customHeight="1" x14ac:dyDescent="0.2">
      <c r="A1" s="883" t="s">
        <v>452</v>
      </c>
      <c r="B1" s="883"/>
      <c r="C1" s="883"/>
      <c r="D1" s="883"/>
      <c r="E1" s="883"/>
      <c r="F1" s="883"/>
      <c r="G1" s="883"/>
      <c r="H1" s="883"/>
      <c r="I1" s="883"/>
      <c r="J1" s="883"/>
      <c r="K1" s="28" t="s">
        <v>101</v>
      </c>
    </row>
    <row r="2" spans="1:12" x14ac:dyDescent="0.2">
      <c r="A2" s="885" t="s">
        <v>191</v>
      </c>
      <c r="B2" s="884" t="s">
        <v>453</v>
      </c>
      <c r="C2" s="884"/>
      <c r="D2" s="884"/>
      <c r="E2" s="884"/>
      <c r="F2" s="349"/>
      <c r="G2" s="884" t="s">
        <v>454</v>
      </c>
      <c r="H2" s="884"/>
      <c r="I2" s="884"/>
      <c r="J2" s="884"/>
      <c r="K2" s="28" t="s">
        <v>645</v>
      </c>
      <c r="L2" s="79"/>
    </row>
    <row r="3" spans="1:12" x14ac:dyDescent="0.2">
      <c r="A3" s="886"/>
      <c r="B3" s="193" t="s">
        <v>153</v>
      </c>
      <c r="C3" s="193" t="s">
        <v>158</v>
      </c>
      <c r="D3" s="193" t="s">
        <v>249</v>
      </c>
      <c r="E3" s="193" t="s">
        <v>251</v>
      </c>
      <c r="F3" s="297"/>
      <c r="G3" s="193" t="s">
        <v>153</v>
      </c>
      <c r="H3" s="193" t="s">
        <v>158</v>
      </c>
      <c r="I3" s="193" t="s">
        <v>249</v>
      </c>
      <c r="J3" s="193" t="s">
        <v>251</v>
      </c>
      <c r="K3" s="184"/>
    </row>
    <row r="4" spans="1:12" x14ac:dyDescent="0.2">
      <c r="A4" s="507" t="s">
        <v>455</v>
      </c>
      <c r="B4" s="522">
        <v>33.03</v>
      </c>
      <c r="C4" s="522">
        <v>34.590000000000003</v>
      </c>
      <c r="D4" s="522">
        <v>24.05</v>
      </c>
      <c r="E4" s="522">
        <v>15.6</v>
      </c>
      <c r="F4" s="523"/>
      <c r="G4" s="522">
        <v>13.71</v>
      </c>
      <c r="H4" s="522">
        <v>0</v>
      </c>
      <c r="I4" s="522">
        <v>0</v>
      </c>
      <c r="J4" s="522">
        <v>0</v>
      </c>
      <c r="K4" s="184"/>
    </row>
    <row r="5" spans="1:12" x14ac:dyDescent="0.2">
      <c r="A5" s="507" t="s">
        <v>456</v>
      </c>
      <c r="B5" s="522">
        <v>36.979999999999997</v>
      </c>
      <c r="C5" s="522">
        <v>36.630000000000003</v>
      </c>
      <c r="D5" s="522">
        <v>25.1</v>
      </c>
      <c r="E5" s="522">
        <v>17.59</v>
      </c>
      <c r="F5" s="523"/>
      <c r="G5" s="522">
        <v>20.23</v>
      </c>
      <c r="H5" s="522">
        <v>35.729999999999997</v>
      </c>
      <c r="I5" s="522">
        <v>33.04</v>
      </c>
      <c r="J5" s="522">
        <v>26.19</v>
      </c>
      <c r="K5" s="184"/>
    </row>
    <row r="6" spans="1:12" x14ac:dyDescent="0.2">
      <c r="A6" s="511" t="s">
        <v>457</v>
      </c>
      <c r="B6" s="524">
        <v>10.88</v>
      </c>
      <c r="C6" s="524">
        <v>13.45</v>
      </c>
      <c r="D6" s="524">
        <v>15.52</v>
      </c>
      <c r="E6" s="524">
        <v>12.1</v>
      </c>
      <c r="F6" s="525"/>
      <c r="G6" s="524">
        <v>6.12</v>
      </c>
      <c r="H6" s="524">
        <v>10.6</v>
      </c>
      <c r="I6" s="524">
        <v>13.03</v>
      </c>
      <c r="J6" s="524">
        <v>14.2</v>
      </c>
      <c r="K6" s="184"/>
    </row>
    <row r="7" spans="1:12" x14ac:dyDescent="0.2">
      <c r="A7" s="760" t="s">
        <v>189</v>
      </c>
      <c r="B7" s="761">
        <v>80.89</v>
      </c>
      <c r="C7" s="761">
        <v>84.67</v>
      </c>
      <c r="D7" s="761">
        <v>64.67</v>
      </c>
      <c r="E7" s="761">
        <v>45.29</v>
      </c>
      <c r="F7" s="762"/>
      <c r="G7" s="761">
        <v>40.06</v>
      </c>
      <c r="H7" s="761">
        <v>46.33</v>
      </c>
      <c r="I7" s="761">
        <v>46.07</v>
      </c>
      <c r="J7" s="761">
        <v>40.39</v>
      </c>
      <c r="K7" s="184"/>
    </row>
    <row r="8" spans="1:12" ht="27" customHeight="1" x14ac:dyDescent="0.2">
      <c r="A8" s="887" t="s">
        <v>659</v>
      </c>
      <c r="B8" s="887"/>
      <c r="C8" s="887"/>
      <c r="D8" s="887"/>
      <c r="E8" s="887"/>
      <c r="F8" s="887"/>
      <c r="G8" s="887"/>
      <c r="H8" s="887"/>
      <c r="I8" s="887"/>
      <c r="J8" s="887"/>
    </row>
    <row r="9" spans="1:12" x14ac:dyDescent="0.2">
      <c r="A9" s="882" t="s">
        <v>850</v>
      </c>
      <c r="B9" s="882"/>
      <c r="C9" s="882"/>
      <c r="D9" s="882"/>
      <c r="E9" s="882"/>
      <c r="F9" s="882"/>
      <c r="G9" s="882"/>
      <c r="H9" s="882"/>
      <c r="I9" s="882"/>
      <c r="J9" s="882"/>
    </row>
    <row r="10" spans="1:12" x14ac:dyDescent="0.2">
      <c r="A10" s="881" t="s">
        <v>81</v>
      </c>
      <c r="B10" s="881"/>
      <c r="C10" s="881"/>
      <c r="D10" s="881"/>
      <c r="E10" s="881"/>
      <c r="F10" s="881"/>
      <c r="G10" s="881"/>
      <c r="H10" s="881"/>
      <c r="I10" s="881"/>
      <c r="J10" s="881"/>
    </row>
  </sheetData>
  <mergeCells count="7">
    <mergeCell ref="A9:J9"/>
    <mergeCell ref="A10:J10"/>
    <mergeCell ref="A1:J1"/>
    <mergeCell ref="B2:E2"/>
    <mergeCell ref="G2:J2"/>
    <mergeCell ref="A2:A3"/>
    <mergeCell ref="A8:J8"/>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B9767-7EEF-4D47-A000-C57CE0BC9721}">
  <sheetPr>
    <tabColor theme="5" tint="0.39997558519241921"/>
  </sheetPr>
  <dimension ref="A1:M20"/>
  <sheetViews>
    <sheetView workbookViewId="0">
      <selection activeCell="A20" sqref="A20"/>
    </sheetView>
  </sheetViews>
  <sheetFormatPr defaultColWidth="8.85546875" defaultRowHeight="12.75" x14ac:dyDescent="0.2"/>
  <cols>
    <col min="1" max="1" width="15.7109375" style="57" customWidth="1"/>
    <col min="2" max="2" width="14.85546875" style="57" customWidth="1"/>
    <col min="3" max="3" width="13.5703125" style="57" bestFit="1" customWidth="1"/>
    <col min="4" max="7" width="10.140625" style="57" bestFit="1" customWidth="1"/>
    <col min="8" max="8" width="16.5703125" style="57" customWidth="1"/>
    <col min="9" max="9" width="14.42578125" style="57" customWidth="1"/>
    <col min="10" max="22" width="10.140625" style="57" bestFit="1" customWidth="1"/>
    <col min="23" max="28" width="8.85546875" style="57"/>
    <col min="29" max="29" width="10.85546875" style="57" bestFit="1" customWidth="1"/>
    <col min="30" max="257" width="8.85546875" style="57"/>
    <col min="258" max="258" width="13.42578125" style="57" customWidth="1"/>
    <col min="259" max="259" width="14.85546875" style="57" customWidth="1"/>
    <col min="260" max="264" width="8.85546875" style="57"/>
    <col min="265" max="265" width="17" style="57" customWidth="1"/>
    <col min="266" max="266" width="14.42578125" style="57" customWidth="1"/>
    <col min="267" max="513" width="8.85546875" style="57"/>
    <col min="514" max="514" width="13.42578125" style="57" customWidth="1"/>
    <col min="515" max="515" width="14.85546875" style="57" customWidth="1"/>
    <col min="516" max="520" width="8.85546875" style="57"/>
    <col min="521" max="521" width="17" style="57" customWidth="1"/>
    <col min="522" max="522" width="14.42578125" style="57" customWidth="1"/>
    <col min="523" max="769" width="8.85546875" style="57"/>
    <col min="770" max="770" width="13.42578125" style="57" customWidth="1"/>
    <col min="771" max="771" width="14.85546875" style="57" customWidth="1"/>
    <col min="772" max="776" width="8.85546875" style="57"/>
    <col min="777" max="777" width="17" style="57" customWidth="1"/>
    <col min="778" max="778" width="14.42578125" style="57" customWidth="1"/>
    <col min="779" max="1025" width="8.85546875" style="57"/>
    <col min="1026" max="1026" width="13.42578125" style="57" customWidth="1"/>
    <col min="1027" max="1027" width="14.85546875" style="57" customWidth="1"/>
    <col min="1028" max="1032" width="8.85546875" style="57"/>
    <col min="1033" max="1033" width="17" style="57" customWidth="1"/>
    <col min="1034" max="1034" width="14.42578125" style="57" customWidth="1"/>
    <col min="1035" max="1281" width="8.85546875" style="57"/>
    <col min="1282" max="1282" width="13.42578125" style="57" customWidth="1"/>
    <col min="1283" max="1283" width="14.85546875" style="57" customWidth="1"/>
    <col min="1284" max="1288" width="8.85546875" style="57"/>
    <col min="1289" max="1289" width="17" style="57" customWidth="1"/>
    <col min="1290" max="1290" width="14.42578125" style="57" customWidth="1"/>
    <col min="1291" max="1537" width="8.85546875" style="57"/>
    <col min="1538" max="1538" width="13.42578125" style="57" customWidth="1"/>
    <col min="1539" max="1539" width="14.85546875" style="57" customWidth="1"/>
    <col min="1540" max="1544" width="8.85546875" style="57"/>
    <col min="1545" max="1545" width="17" style="57" customWidth="1"/>
    <col min="1546" max="1546" width="14.42578125" style="57" customWidth="1"/>
    <col min="1547" max="1793" width="8.85546875" style="57"/>
    <col min="1794" max="1794" width="13.42578125" style="57" customWidth="1"/>
    <col min="1795" max="1795" width="14.85546875" style="57" customWidth="1"/>
    <col min="1796" max="1800" width="8.85546875" style="57"/>
    <col min="1801" max="1801" width="17" style="57" customWidth="1"/>
    <col min="1802" max="1802" width="14.42578125" style="57" customWidth="1"/>
    <col min="1803" max="2049" width="8.85546875" style="57"/>
    <col min="2050" max="2050" width="13.42578125" style="57" customWidth="1"/>
    <col min="2051" max="2051" width="14.85546875" style="57" customWidth="1"/>
    <col min="2052" max="2056" width="8.85546875" style="57"/>
    <col min="2057" max="2057" width="17" style="57" customWidth="1"/>
    <col min="2058" max="2058" width="14.42578125" style="57" customWidth="1"/>
    <col min="2059" max="2305" width="8.85546875" style="57"/>
    <col min="2306" max="2306" width="13.42578125" style="57" customWidth="1"/>
    <col min="2307" max="2307" width="14.85546875" style="57" customWidth="1"/>
    <col min="2308" max="2312" width="8.85546875" style="57"/>
    <col min="2313" max="2313" width="17" style="57" customWidth="1"/>
    <col min="2314" max="2314" width="14.42578125" style="57" customWidth="1"/>
    <col min="2315" max="2561" width="8.85546875" style="57"/>
    <col min="2562" max="2562" width="13.42578125" style="57" customWidth="1"/>
    <col min="2563" max="2563" width="14.85546875" style="57" customWidth="1"/>
    <col min="2564" max="2568" width="8.85546875" style="57"/>
    <col min="2569" max="2569" width="17" style="57" customWidth="1"/>
    <col min="2570" max="2570" width="14.42578125" style="57" customWidth="1"/>
    <col min="2571" max="2817" width="8.85546875" style="57"/>
    <col min="2818" max="2818" width="13.42578125" style="57" customWidth="1"/>
    <col min="2819" max="2819" width="14.85546875" style="57" customWidth="1"/>
    <col min="2820" max="2824" width="8.85546875" style="57"/>
    <col min="2825" max="2825" width="17" style="57" customWidth="1"/>
    <col min="2826" max="2826" width="14.42578125" style="57" customWidth="1"/>
    <col min="2827" max="3073" width="8.85546875" style="57"/>
    <col min="3074" max="3074" width="13.42578125" style="57" customWidth="1"/>
    <col min="3075" max="3075" width="14.85546875" style="57" customWidth="1"/>
    <col min="3076" max="3080" width="8.85546875" style="57"/>
    <col min="3081" max="3081" width="17" style="57" customWidth="1"/>
    <col min="3082" max="3082" width="14.42578125" style="57" customWidth="1"/>
    <col min="3083" max="3329" width="8.85546875" style="57"/>
    <col min="3330" max="3330" width="13.42578125" style="57" customWidth="1"/>
    <col min="3331" max="3331" width="14.85546875" style="57" customWidth="1"/>
    <col min="3332" max="3336" width="8.85546875" style="57"/>
    <col min="3337" max="3337" width="17" style="57" customWidth="1"/>
    <col min="3338" max="3338" width="14.42578125" style="57" customWidth="1"/>
    <col min="3339" max="3585" width="8.85546875" style="57"/>
    <col min="3586" max="3586" width="13.42578125" style="57" customWidth="1"/>
    <col min="3587" max="3587" width="14.85546875" style="57" customWidth="1"/>
    <col min="3588" max="3592" width="8.85546875" style="57"/>
    <col min="3593" max="3593" width="17" style="57" customWidth="1"/>
    <col min="3594" max="3594" width="14.42578125" style="57" customWidth="1"/>
    <col min="3595" max="3841" width="8.85546875" style="57"/>
    <col min="3842" max="3842" width="13.42578125" style="57" customWidth="1"/>
    <col min="3843" max="3843" width="14.85546875" style="57" customWidth="1"/>
    <col min="3844" max="3848" width="8.85546875" style="57"/>
    <col min="3849" max="3849" width="17" style="57" customWidth="1"/>
    <col min="3850" max="3850" width="14.42578125" style="57" customWidth="1"/>
    <col min="3851" max="4097" width="8.85546875" style="57"/>
    <col min="4098" max="4098" width="13.42578125" style="57" customWidth="1"/>
    <col min="4099" max="4099" width="14.85546875" style="57" customWidth="1"/>
    <col min="4100" max="4104" width="8.85546875" style="57"/>
    <col min="4105" max="4105" width="17" style="57" customWidth="1"/>
    <col min="4106" max="4106" width="14.42578125" style="57" customWidth="1"/>
    <col min="4107" max="4353" width="8.85546875" style="57"/>
    <col min="4354" max="4354" width="13.42578125" style="57" customWidth="1"/>
    <col min="4355" max="4355" width="14.85546875" style="57" customWidth="1"/>
    <col min="4356" max="4360" width="8.85546875" style="57"/>
    <col min="4361" max="4361" width="17" style="57" customWidth="1"/>
    <col min="4362" max="4362" width="14.42578125" style="57" customWidth="1"/>
    <col min="4363" max="4609" width="8.85546875" style="57"/>
    <col min="4610" max="4610" width="13.42578125" style="57" customWidth="1"/>
    <col min="4611" max="4611" width="14.85546875" style="57" customWidth="1"/>
    <col min="4612" max="4616" width="8.85546875" style="57"/>
    <col min="4617" max="4617" width="17" style="57" customWidth="1"/>
    <col min="4618" max="4618" width="14.42578125" style="57" customWidth="1"/>
    <col min="4619" max="4865" width="8.85546875" style="57"/>
    <col min="4866" max="4866" width="13.42578125" style="57" customWidth="1"/>
    <col min="4867" max="4867" width="14.85546875" style="57" customWidth="1"/>
    <col min="4868" max="4872" width="8.85546875" style="57"/>
    <col min="4873" max="4873" width="17" style="57" customWidth="1"/>
    <col min="4874" max="4874" width="14.42578125" style="57" customWidth="1"/>
    <col min="4875" max="5121" width="8.85546875" style="57"/>
    <col min="5122" max="5122" width="13.42578125" style="57" customWidth="1"/>
    <col min="5123" max="5123" width="14.85546875" style="57" customWidth="1"/>
    <col min="5124" max="5128" width="8.85546875" style="57"/>
    <col min="5129" max="5129" width="17" style="57" customWidth="1"/>
    <col min="5130" max="5130" width="14.42578125" style="57" customWidth="1"/>
    <col min="5131" max="5377" width="8.85546875" style="57"/>
    <col min="5378" max="5378" width="13.42578125" style="57" customWidth="1"/>
    <col min="5379" max="5379" width="14.85546875" style="57" customWidth="1"/>
    <col min="5380" max="5384" width="8.85546875" style="57"/>
    <col min="5385" max="5385" width="17" style="57" customWidth="1"/>
    <col min="5386" max="5386" width="14.42578125" style="57" customWidth="1"/>
    <col min="5387" max="5633" width="8.85546875" style="57"/>
    <col min="5634" max="5634" width="13.42578125" style="57" customWidth="1"/>
    <col min="5635" max="5635" width="14.85546875" style="57" customWidth="1"/>
    <col min="5636" max="5640" width="8.85546875" style="57"/>
    <col min="5641" max="5641" width="17" style="57" customWidth="1"/>
    <col min="5642" max="5642" width="14.42578125" style="57" customWidth="1"/>
    <col min="5643" max="5889" width="8.85546875" style="57"/>
    <col min="5890" max="5890" width="13.42578125" style="57" customWidth="1"/>
    <col min="5891" max="5891" width="14.85546875" style="57" customWidth="1"/>
    <col min="5892" max="5896" width="8.85546875" style="57"/>
    <col min="5897" max="5897" width="17" style="57" customWidth="1"/>
    <col min="5898" max="5898" width="14.42578125" style="57" customWidth="1"/>
    <col min="5899" max="6145" width="8.85546875" style="57"/>
    <col min="6146" max="6146" width="13.42578125" style="57" customWidth="1"/>
    <col min="6147" max="6147" width="14.85546875" style="57" customWidth="1"/>
    <col min="6148" max="6152" width="8.85546875" style="57"/>
    <col min="6153" max="6153" width="17" style="57" customWidth="1"/>
    <col min="6154" max="6154" width="14.42578125" style="57" customWidth="1"/>
    <col min="6155" max="6401" width="8.85546875" style="57"/>
    <col min="6402" max="6402" width="13.42578125" style="57" customWidth="1"/>
    <col min="6403" max="6403" width="14.85546875" style="57" customWidth="1"/>
    <col min="6404" max="6408" width="8.85546875" style="57"/>
    <col min="6409" max="6409" width="17" style="57" customWidth="1"/>
    <col min="6410" max="6410" width="14.42578125" style="57" customWidth="1"/>
    <col min="6411" max="6657" width="8.85546875" style="57"/>
    <col min="6658" max="6658" width="13.42578125" style="57" customWidth="1"/>
    <col min="6659" max="6659" width="14.85546875" style="57" customWidth="1"/>
    <col min="6660" max="6664" width="8.85546875" style="57"/>
    <col min="6665" max="6665" width="17" style="57" customWidth="1"/>
    <col min="6666" max="6666" width="14.42578125" style="57" customWidth="1"/>
    <col min="6667" max="6913" width="8.85546875" style="57"/>
    <col min="6914" max="6914" width="13.42578125" style="57" customWidth="1"/>
    <col min="6915" max="6915" width="14.85546875" style="57" customWidth="1"/>
    <col min="6916" max="6920" width="8.85546875" style="57"/>
    <col min="6921" max="6921" width="17" style="57" customWidth="1"/>
    <col min="6922" max="6922" width="14.42578125" style="57" customWidth="1"/>
    <col min="6923" max="7169" width="8.85546875" style="57"/>
    <col min="7170" max="7170" width="13.42578125" style="57" customWidth="1"/>
    <col min="7171" max="7171" width="14.85546875" style="57" customWidth="1"/>
    <col min="7172" max="7176" width="8.85546875" style="57"/>
    <col min="7177" max="7177" width="17" style="57" customWidth="1"/>
    <col min="7178" max="7178" width="14.42578125" style="57" customWidth="1"/>
    <col min="7179" max="7425" width="8.85546875" style="57"/>
    <col min="7426" max="7426" width="13.42578125" style="57" customWidth="1"/>
    <col min="7427" max="7427" width="14.85546875" style="57" customWidth="1"/>
    <col min="7428" max="7432" width="8.85546875" style="57"/>
    <col min="7433" max="7433" width="17" style="57" customWidth="1"/>
    <col min="7434" max="7434" width="14.42578125" style="57" customWidth="1"/>
    <col min="7435" max="7681" width="8.85546875" style="57"/>
    <col min="7682" max="7682" width="13.42578125" style="57" customWidth="1"/>
    <col min="7683" max="7683" width="14.85546875" style="57" customWidth="1"/>
    <col min="7684" max="7688" width="8.85546875" style="57"/>
    <col min="7689" max="7689" width="17" style="57" customWidth="1"/>
    <col min="7690" max="7690" width="14.42578125" style="57" customWidth="1"/>
    <col min="7691" max="7937" width="8.85546875" style="57"/>
    <col min="7938" max="7938" width="13.42578125" style="57" customWidth="1"/>
    <col min="7939" max="7939" width="14.85546875" style="57" customWidth="1"/>
    <col min="7940" max="7944" width="8.85546875" style="57"/>
    <col min="7945" max="7945" width="17" style="57" customWidth="1"/>
    <col min="7946" max="7946" width="14.42578125" style="57" customWidth="1"/>
    <col min="7947" max="8193" width="8.85546875" style="57"/>
    <col min="8194" max="8194" width="13.42578125" style="57" customWidth="1"/>
    <col min="8195" max="8195" width="14.85546875" style="57" customWidth="1"/>
    <col min="8196" max="8200" width="8.85546875" style="57"/>
    <col min="8201" max="8201" width="17" style="57" customWidth="1"/>
    <col min="8202" max="8202" width="14.42578125" style="57" customWidth="1"/>
    <col min="8203" max="8449" width="8.85546875" style="57"/>
    <col min="8450" max="8450" width="13.42578125" style="57" customWidth="1"/>
    <col min="8451" max="8451" width="14.85546875" style="57" customWidth="1"/>
    <col min="8452" max="8456" width="8.85546875" style="57"/>
    <col min="8457" max="8457" width="17" style="57" customWidth="1"/>
    <col min="8458" max="8458" width="14.42578125" style="57" customWidth="1"/>
    <col min="8459" max="8705" width="8.85546875" style="57"/>
    <col min="8706" max="8706" width="13.42578125" style="57" customWidth="1"/>
    <col min="8707" max="8707" width="14.85546875" style="57" customWidth="1"/>
    <col min="8708" max="8712" width="8.85546875" style="57"/>
    <col min="8713" max="8713" width="17" style="57" customWidth="1"/>
    <col min="8714" max="8714" width="14.42578125" style="57" customWidth="1"/>
    <col min="8715" max="8961" width="8.85546875" style="57"/>
    <col min="8962" max="8962" width="13.42578125" style="57" customWidth="1"/>
    <col min="8963" max="8963" width="14.85546875" style="57" customWidth="1"/>
    <col min="8964" max="8968" width="8.85546875" style="57"/>
    <col min="8969" max="8969" width="17" style="57" customWidth="1"/>
    <col min="8970" max="8970" width="14.42578125" style="57" customWidth="1"/>
    <col min="8971" max="9217" width="8.85546875" style="57"/>
    <col min="9218" max="9218" width="13.42578125" style="57" customWidth="1"/>
    <col min="9219" max="9219" width="14.85546875" style="57" customWidth="1"/>
    <col min="9220" max="9224" width="8.85546875" style="57"/>
    <col min="9225" max="9225" width="17" style="57" customWidth="1"/>
    <col min="9226" max="9226" width="14.42578125" style="57" customWidth="1"/>
    <col min="9227" max="9473" width="8.85546875" style="57"/>
    <col min="9474" max="9474" width="13.42578125" style="57" customWidth="1"/>
    <col min="9475" max="9475" width="14.85546875" style="57" customWidth="1"/>
    <col min="9476" max="9480" width="8.85546875" style="57"/>
    <col min="9481" max="9481" width="17" style="57" customWidth="1"/>
    <col min="9482" max="9482" width="14.42578125" style="57" customWidth="1"/>
    <col min="9483" max="9729" width="8.85546875" style="57"/>
    <col min="9730" max="9730" width="13.42578125" style="57" customWidth="1"/>
    <col min="9731" max="9731" width="14.85546875" style="57" customWidth="1"/>
    <col min="9732" max="9736" width="8.85546875" style="57"/>
    <col min="9737" max="9737" width="17" style="57" customWidth="1"/>
    <col min="9738" max="9738" width="14.42578125" style="57" customWidth="1"/>
    <col min="9739" max="9985" width="8.85546875" style="57"/>
    <col min="9986" max="9986" width="13.42578125" style="57" customWidth="1"/>
    <col min="9987" max="9987" width="14.85546875" style="57" customWidth="1"/>
    <col min="9988" max="9992" width="8.85546875" style="57"/>
    <col min="9993" max="9993" width="17" style="57" customWidth="1"/>
    <col min="9994" max="9994" width="14.42578125" style="57" customWidth="1"/>
    <col min="9995" max="10241" width="8.85546875" style="57"/>
    <col min="10242" max="10242" width="13.42578125" style="57" customWidth="1"/>
    <col min="10243" max="10243" width="14.85546875" style="57" customWidth="1"/>
    <col min="10244" max="10248" width="8.85546875" style="57"/>
    <col min="10249" max="10249" width="17" style="57" customWidth="1"/>
    <col min="10250" max="10250" width="14.42578125" style="57" customWidth="1"/>
    <col min="10251" max="10497" width="8.85546875" style="57"/>
    <col min="10498" max="10498" width="13.42578125" style="57" customWidth="1"/>
    <col min="10499" max="10499" width="14.85546875" style="57" customWidth="1"/>
    <col min="10500" max="10504" width="8.85546875" style="57"/>
    <col min="10505" max="10505" width="17" style="57" customWidth="1"/>
    <col min="10506" max="10506" width="14.42578125" style="57" customWidth="1"/>
    <col min="10507" max="10753" width="8.85546875" style="57"/>
    <col min="10754" max="10754" width="13.42578125" style="57" customWidth="1"/>
    <col min="10755" max="10755" width="14.85546875" style="57" customWidth="1"/>
    <col min="10756" max="10760" width="8.85546875" style="57"/>
    <col min="10761" max="10761" width="17" style="57" customWidth="1"/>
    <col min="10762" max="10762" width="14.42578125" style="57" customWidth="1"/>
    <col min="10763" max="11009" width="8.85546875" style="57"/>
    <col min="11010" max="11010" width="13.42578125" style="57" customWidth="1"/>
    <col min="11011" max="11011" width="14.85546875" style="57" customWidth="1"/>
    <col min="11012" max="11016" width="8.85546875" style="57"/>
    <col min="11017" max="11017" width="17" style="57" customWidth="1"/>
    <col min="11018" max="11018" width="14.42578125" style="57" customWidth="1"/>
    <col min="11019" max="11265" width="8.85546875" style="57"/>
    <col min="11266" max="11266" width="13.42578125" style="57" customWidth="1"/>
    <col min="11267" max="11267" width="14.85546875" style="57" customWidth="1"/>
    <col min="11268" max="11272" width="8.85546875" style="57"/>
    <col min="11273" max="11273" width="17" style="57" customWidth="1"/>
    <col min="11274" max="11274" width="14.42578125" style="57" customWidth="1"/>
    <col min="11275" max="11521" width="8.85546875" style="57"/>
    <col min="11522" max="11522" width="13.42578125" style="57" customWidth="1"/>
    <col min="11523" max="11523" width="14.85546875" style="57" customWidth="1"/>
    <col min="11524" max="11528" width="8.85546875" style="57"/>
    <col min="11529" max="11529" width="17" style="57" customWidth="1"/>
    <col min="11530" max="11530" width="14.42578125" style="57" customWidth="1"/>
    <col min="11531" max="11777" width="8.85546875" style="57"/>
    <col min="11778" max="11778" width="13.42578125" style="57" customWidth="1"/>
    <col min="11779" max="11779" width="14.85546875" style="57" customWidth="1"/>
    <col min="11780" max="11784" width="8.85546875" style="57"/>
    <col min="11785" max="11785" width="17" style="57" customWidth="1"/>
    <col min="11786" max="11786" width="14.42578125" style="57" customWidth="1"/>
    <col min="11787" max="12033" width="8.85546875" style="57"/>
    <col min="12034" max="12034" width="13.42578125" style="57" customWidth="1"/>
    <col min="12035" max="12035" width="14.85546875" style="57" customWidth="1"/>
    <col min="12036" max="12040" width="8.85546875" style="57"/>
    <col min="12041" max="12041" width="17" style="57" customWidth="1"/>
    <col min="12042" max="12042" width="14.42578125" style="57" customWidth="1"/>
    <col min="12043" max="12289" width="8.85546875" style="57"/>
    <col min="12290" max="12290" width="13.42578125" style="57" customWidth="1"/>
    <col min="12291" max="12291" width="14.85546875" style="57" customWidth="1"/>
    <col min="12292" max="12296" width="8.85546875" style="57"/>
    <col min="12297" max="12297" width="17" style="57" customWidth="1"/>
    <col min="12298" max="12298" width="14.42578125" style="57" customWidth="1"/>
    <col min="12299" max="12545" width="8.85546875" style="57"/>
    <col min="12546" max="12546" width="13.42578125" style="57" customWidth="1"/>
    <col min="12547" max="12547" width="14.85546875" style="57" customWidth="1"/>
    <col min="12548" max="12552" width="8.85546875" style="57"/>
    <col min="12553" max="12553" width="17" style="57" customWidth="1"/>
    <col min="12554" max="12554" width="14.42578125" style="57" customWidth="1"/>
    <col min="12555" max="12801" width="8.85546875" style="57"/>
    <col min="12802" max="12802" width="13.42578125" style="57" customWidth="1"/>
    <col min="12803" max="12803" width="14.85546875" style="57" customWidth="1"/>
    <col min="12804" max="12808" width="8.85546875" style="57"/>
    <col min="12809" max="12809" width="17" style="57" customWidth="1"/>
    <col min="12810" max="12810" width="14.42578125" style="57" customWidth="1"/>
    <col min="12811" max="13057" width="8.85546875" style="57"/>
    <col min="13058" max="13058" width="13.42578125" style="57" customWidth="1"/>
    <col min="13059" max="13059" width="14.85546875" style="57" customWidth="1"/>
    <col min="13060" max="13064" width="8.85546875" style="57"/>
    <col min="13065" max="13065" width="17" style="57" customWidth="1"/>
    <col min="13066" max="13066" width="14.42578125" style="57" customWidth="1"/>
    <col min="13067" max="13313" width="8.85546875" style="57"/>
    <col min="13314" max="13314" width="13.42578125" style="57" customWidth="1"/>
    <col min="13315" max="13315" width="14.85546875" style="57" customWidth="1"/>
    <col min="13316" max="13320" width="8.85546875" style="57"/>
    <col min="13321" max="13321" width="17" style="57" customWidth="1"/>
    <col min="13322" max="13322" width="14.42578125" style="57" customWidth="1"/>
    <col min="13323" max="13569" width="8.85546875" style="57"/>
    <col min="13570" max="13570" width="13.42578125" style="57" customWidth="1"/>
    <col min="13571" max="13571" width="14.85546875" style="57" customWidth="1"/>
    <col min="13572" max="13576" width="8.85546875" style="57"/>
    <col min="13577" max="13577" width="17" style="57" customWidth="1"/>
    <col min="13578" max="13578" width="14.42578125" style="57" customWidth="1"/>
    <col min="13579" max="13825" width="8.85546875" style="57"/>
    <col min="13826" max="13826" width="13.42578125" style="57" customWidth="1"/>
    <col min="13827" max="13827" width="14.85546875" style="57" customWidth="1"/>
    <col min="13828" max="13832" width="8.85546875" style="57"/>
    <col min="13833" max="13833" width="17" style="57" customWidth="1"/>
    <col min="13834" max="13834" width="14.42578125" style="57" customWidth="1"/>
    <col min="13835" max="14081" width="8.85546875" style="57"/>
    <col min="14082" max="14082" width="13.42578125" style="57" customWidth="1"/>
    <col min="14083" max="14083" width="14.85546875" style="57" customWidth="1"/>
    <col min="14084" max="14088" width="8.85546875" style="57"/>
    <col min="14089" max="14089" width="17" style="57" customWidth="1"/>
    <col min="14090" max="14090" width="14.42578125" style="57" customWidth="1"/>
    <col min="14091" max="14337" width="8.85546875" style="57"/>
    <col min="14338" max="14338" width="13.42578125" style="57" customWidth="1"/>
    <col min="14339" max="14339" width="14.85546875" style="57" customWidth="1"/>
    <col min="14340" max="14344" width="8.85546875" style="57"/>
    <col min="14345" max="14345" width="17" style="57" customWidth="1"/>
    <col min="14346" max="14346" width="14.42578125" style="57" customWidth="1"/>
    <col min="14347" max="14593" width="8.85546875" style="57"/>
    <col min="14594" max="14594" width="13.42578125" style="57" customWidth="1"/>
    <col min="14595" max="14595" width="14.85546875" style="57" customWidth="1"/>
    <col min="14596" max="14600" width="8.85546875" style="57"/>
    <col min="14601" max="14601" width="17" style="57" customWidth="1"/>
    <col min="14602" max="14602" width="14.42578125" style="57" customWidth="1"/>
    <col min="14603" max="14849" width="8.85546875" style="57"/>
    <col min="14850" max="14850" width="13.42578125" style="57" customWidth="1"/>
    <col min="14851" max="14851" width="14.85546875" style="57" customWidth="1"/>
    <col min="14852" max="14856" width="8.85546875" style="57"/>
    <col min="14857" max="14857" width="17" style="57" customWidth="1"/>
    <col min="14858" max="14858" width="14.42578125" style="57" customWidth="1"/>
    <col min="14859" max="15105" width="8.85546875" style="57"/>
    <col min="15106" max="15106" width="13.42578125" style="57" customWidth="1"/>
    <col min="15107" max="15107" width="14.85546875" style="57" customWidth="1"/>
    <col min="15108" max="15112" width="8.85546875" style="57"/>
    <col min="15113" max="15113" width="17" style="57" customWidth="1"/>
    <col min="15114" max="15114" width="14.42578125" style="57" customWidth="1"/>
    <col min="15115" max="15361" width="8.85546875" style="57"/>
    <col min="15362" max="15362" width="13.42578125" style="57" customWidth="1"/>
    <col min="15363" max="15363" width="14.85546875" style="57" customWidth="1"/>
    <col min="15364" max="15368" width="8.85546875" style="57"/>
    <col min="15369" max="15369" width="17" style="57" customWidth="1"/>
    <col min="15370" max="15370" width="14.42578125" style="57" customWidth="1"/>
    <col min="15371" max="15617" width="8.85546875" style="57"/>
    <col min="15618" max="15618" width="13.42578125" style="57" customWidth="1"/>
    <col min="15619" max="15619" width="14.85546875" style="57" customWidth="1"/>
    <col min="15620" max="15624" width="8.85546875" style="57"/>
    <col min="15625" max="15625" width="17" style="57" customWidth="1"/>
    <col min="15626" max="15626" width="14.42578125" style="57" customWidth="1"/>
    <col min="15627" max="15873" width="8.85546875" style="57"/>
    <col min="15874" max="15874" width="13.42578125" style="57" customWidth="1"/>
    <col min="15875" max="15875" width="14.85546875" style="57" customWidth="1"/>
    <col min="15876" max="15880" width="8.85546875" style="57"/>
    <col min="15881" max="15881" width="17" style="57" customWidth="1"/>
    <col min="15882" max="15882" width="14.42578125" style="57" customWidth="1"/>
    <col min="15883" max="16129" width="8.85546875" style="57"/>
    <col min="16130" max="16130" width="13.42578125" style="57" customWidth="1"/>
    <col min="16131" max="16131" width="14.85546875" style="57" customWidth="1"/>
    <col min="16132" max="16136" width="8.85546875" style="57"/>
    <col min="16137" max="16137" width="17" style="57" customWidth="1"/>
    <col min="16138" max="16138" width="14.42578125" style="57" customWidth="1"/>
    <col min="16139" max="16384" width="8.85546875" style="57"/>
  </cols>
  <sheetData>
    <row r="1" spans="1:13" ht="50.25" customHeight="1" x14ac:dyDescent="0.2">
      <c r="A1" s="888" t="s">
        <v>458</v>
      </c>
      <c r="B1" s="888"/>
      <c r="C1" s="888"/>
      <c r="D1" s="888"/>
      <c r="E1" s="888"/>
      <c r="F1" s="888"/>
      <c r="G1" s="28" t="s">
        <v>101</v>
      </c>
      <c r="H1" s="350"/>
      <c r="I1" s="350"/>
      <c r="J1" s="350"/>
      <c r="K1" s="350"/>
      <c r="L1" s="350"/>
      <c r="M1" s="183"/>
    </row>
    <row r="2" spans="1:13" ht="25.5" customHeight="1" x14ac:dyDescent="0.2">
      <c r="A2" s="298" t="s">
        <v>191</v>
      </c>
      <c r="B2" s="298" t="s">
        <v>660</v>
      </c>
      <c r="C2" s="299" t="s">
        <v>153</v>
      </c>
      <c r="D2" s="299" t="s">
        <v>158</v>
      </c>
      <c r="E2" s="299" t="s">
        <v>249</v>
      </c>
      <c r="F2" s="299" t="s">
        <v>251</v>
      </c>
      <c r="G2" s="28" t="s">
        <v>645</v>
      </c>
      <c r="H2" s="79"/>
    </row>
    <row r="3" spans="1:13" ht="25.5" customHeight="1" x14ac:dyDescent="0.2">
      <c r="A3" s="889" t="s">
        <v>459</v>
      </c>
      <c r="B3" s="507" t="s">
        <v>454</v>
      </c>
      <c r="C3" s="508">
        <v>24830</v>
      </c>
      <c r="D3" s="508">
        <v>24210</v>
      </c>
      <c r="E3" s="508">
        <v>22800</v>
      </c>
      <c r="F3" s="509">
        <v>19520</v>
      </c>
    </row>
    <row r="4" spans="1:13" x14ac:dyDescent="0.2">
      <c r="A4" s="890"/>
      <c r="B4" s="507" t="s">
        <v>453</v>
      </c>
      <c r="C4" s="508">
        <v>9600</v>
      </c>
      <c r="D4" s="508">
        <v>8870</v>
      </c>
      <c r="E4" s="508">
        <v>7920</v>
      </c>
      <c r="F4" s="508">
        <v>6590</v>
      </c>
      <c r="G4" s="185"/>
    </row>
    <row r="5" spans="1:13" x14ac:dyDescent="0.2">
      <c r="A5" s="507" t="s">
        <v>54</v>
      </c>
      <c r="B5" s="507"/>
      <c r="C5" s="510"/>
      <c r="D5" s="510"/>
      <c r="E5" s="510"/>
      <c r="F5" s="508"/>
    </row>
    <row r="6" spans="1:13" x14ac:dyDescent="0.2">
      <c r="A6" s="891" t="s">
        <v>457</v>
      </c>
      <c r="B6" s="507" t="s">
        <v>454</v>
      </c>
      <c r="C6" s="508">
        <v>26060</v>
      </c>
      <c r="D6" s="508">
        <v>30020</v>
      </c>
      <c r="E6" s="508">
        <v>30830</v>
      </c>
      <c r="F6" s="508">
        <v>32160</v>
      </c>
      <c r="G6" s="185"/>
    </row>
    <row r="7" spans="1:13" x14ac:dyDescent="0.2">
      <c r="A7" s="892"/>
      <c r="B7" s="511" t="s">
        <v>453</v>
      </c>
      <c r="C7" s="512">
        <v>16500</v>
      </c>
      <c r="D7" s="512">
        <v>20380</v>
      </c>
      <c r="E7" s="512">
        <v>20740</v>
      </c>
      <c r="F7" s="512">
        <v>21300</v>
      </c>
      <c r="G7" s="186"/>
    </row>
    <row r="8" spans="1:13" x14ac:dyDescent="0.2">
      <c r="A8" s="507"/>
      <c r="B8" s="23"/>
      <c r="C8" s="23"/>
      <c r="D8" s="23"/>
      <c r="E8" s="23"/>
      <c r="F8" s="23"/>
    </row>
    <row r="9" spans="1:13" ht="33" customHeight="1" x14ac:dyDescent="0.2">
      <c r="A9" s="894" t="s">
        <v>460</v>
      </c>
      <c r="B9" s="894"/>
      <c r="C9" s="894"/>
      <c r="D9" s="894"/>
      <c r="E9" s="894"/>
      <c r="F9" s="894"/>
      <c r="G9" s="187"/>
      <c r="H9" s="188"/>
      <c r="I9" s="188"/>
      <c r="J9" s="189"/>
      <c r="K9" s="190"/>
      <c r="L9" s="191"/>
      <c r="M9" s="192"/>
    </row>
    <row r="10" spans="1:13" ht="23.25" customHeight="1" x14ac:dyDescent="0.2">
      <c r="A10" s="298" t="s">
        <v>191</v>
      </c>
      <c r="B10" s="298" t="s">
        <v>660</v>
      </c>
      <c r="C10" s="299" t="s">
        <v>153</v>
      </c>
      <c r="D10" s="299" t="s">
        <v>158</v>
      </c>
      <c r="E10" s="299" t="s">
        <v>249</v>
      </c>
      <c r="F10" s="299" t="s">
        <v>251</v>
      </c>
      <c r="G10" s="187"/>
      <c r="H10" s="188"/>
      <c r="I10" s="188"/>
      <c r="J10" s="194"/>
      <c r="K10" s="194"/>
      <c r="L10" s="194"/>
      <c r="M10" s="194"/>
    </row>
    <row r="11" spans="1:13" ht="11.25" customHeight="1" x14ac:dyDescent="0.2">
      <c r="A11" s="889" t="s">
        <v>459</v>
      </c>
      <c r="B11" s="513" t="s">
        <v>453</v>
      </c>
      <c r="C11" s="514">
        <v>7290.3910000000005</v>
      </c>
      <c r="D11" s="515">
        <v>8029.0630000000001</v>
      </c>
      <c r="E11" s="514">
        <v>6201.7489999999998</v>
      </c>
      <c r="F11" s="514">
        <v>5039.5600382758612</v>
      </c>
      <c r="H11" s="188"/>
      <c r="I11" s="188"/>
      <c r="J11" s="190"/>
      <c r="K11" s="195"/>
      <c r="L11" s="195"/>
      <c r="M11" s="195"/>
    </row>
    <row r="12" spans="1:13" x14ac:dyDescent="0.2">
      <c r="A12" s="890"/>
      <c r="B12" s="513" t="s">
        <v>454</v>
      </c>
      <c r="C12" s="514">
        <v>1366.989</v>
      </c>
      <c r="D12" s="515">
        <v>1475.739</v>
      </c>
      <c r="E12" s="514">
        <v>1449.2180000000001</v>
      </c>
      <c r="F12" s="514">
        <v>1342.0607962475128</v>
      </c>
      <c r="G12" s="187"/>
      <c r="H12" s="188"/>
      <c r="I12" s="188"/>
      <c r="J12" s="190"/>
      <c r="K12" s="194"/>
      <c r="L12" s="194"/>
      <c r="M12" s="194"/>
    </row>
    <row r="13" spans="1:13" x14ac:dyDescent="0.2">
      <c r="A13" s="890"/>
      <c r="B13" s="513" t="s">
        <v>461</v>
      </c>
      <c r="C13" s="514">
        <v>8657.380000000001</v>
      </c>
      <c r="D13" s="515">
        <v>9504.8019999999997</v>
      </c>
      <c r="E13" s="514">
        <v>7650.9669999999996</v>
      </c>
      <c r="F13" s="514">
        <v>6381.6208345233736</v>
      </c>
      <c r="G13" s="187"/>
    </row>
    <row r="14" spans="1:13" x14ac:dyDescent="0.2">
      <c r="A14" s="513"/>
      <c r="B14" s="513"/>
      <c r="C14" s="514"/>
      <c r="D14" s="515"/>
      <c r="E14" s="514"/>
      <c r="F14" s="514"/>
      <c r="G14" s="187"/>
    </row>
    <row r="15" spans="1:13" x14ac:dyDescent="0.2">
      <c r="A15" s="890" t="s">
        <v>462</v>
      </c>
      <c r="B15" s="513" t="s">
        <v>453</v>
      </c>
      <c r="C15" s="516">
        <v>659.46699999999998</v>
      </c>
      <c r="D15" s="515">
        <v>659.89599999999996</v>
      </c>
      <c r="E15" s="516">
        <v>748.11400000000003</v>
      </c>
      <c r="F15" s="516">
        <v>567.76234339201858</v>
      </c>
    </row>
    <row r="16" spans="1:13" x14ac:dyDescent="0.2">
      <c r="A16" s="890"/>
      <c r="B16" s="513" t="s">
        <v>454</v>
      </c>
      <c r="C16" s="516">
        <v>235.00399999999999</v>
      </c>
      <c r="D16" s="515">
        <v>353.28899999999999</v>
      </c>
      <c r="E16" s="516">
        <v>422.62400000000002</v>
      </c>
      <c r="F16" s="516">
        <v>441.62938483262207</v>
      </c>
    </row>
    <row r="17" spans="1:6" x14ac:dyDescent="0.2">
      <c r="A17" s="893"/>
      <c r="B17" s="517" t="s">
        <v>461</v>
      </c>
      <c r="C17" s="518">
        <v>894.471</v>
      </c>
      <c r="D17" s="519">
        <v>1013.1849999999999</v>
      </c>
      <c r="E17" s="518">
        <v>1170.7380000000001</v>
      </c>
      <c r="F17" s="518">
        <v>1009.3917282246407</v>
      </c>
    </row>
    <row r="18" spans="1:6" ht="24" customHeight="1" x14ac:dyDescent="0.2">
      <c r="A18" s="887" t="s">
        <v>659</v>
      </c>
      <c r="B18" s="887"/>
      <c r="C18" s="887"/>
      <c r="D18" s="887"/>
      <c r="E18" s="887"/>
      <c r="F18" s="887"/>
    </row>
    <row r="19" spans="1:6" x14ac:dyDescent="0.2">
      <c r="A19" s="520" t="s">
        <v>850</v>
      </c>
      <c r="B19" s="521"/>
      <c r="C19" s="521"/>
      <c r="D19" s="521"/>
      <c r="E19" s="521"/>
      <c r="F19" s="521"/>
    </row>
    <row r="20" spans="1:6" x14ac:dyDescent="0.2">
      <c r="A20" s="457" t="s">
        <v>81</v>
      </c>
      <c r="B20" s="521"/>
      <c r="C20" s="521"/>
      <c r="D20" s="521"/>
      <c r="E20" s="521"/>
      <c r="F20" s="521"/>
    </row>
  </sheetData>
  <mergeCells count="7">
    <mergeCell ref="A1:F1"/>
    <mergeCell ref="A18:F18"/>
    <mergeCell ref="A3:A4"/>
    <mergeCell ref="A6:A7"/>
    <mergeCell ref="A11:A13"/>
    <mergeCell ref="A15:A17"/>
    <mergeCell ref="A9:F9"/>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F6A1C-589B-45B4-9BEF-6952C5C623AA}">
  <sheetPr>
    <tabColor theme="5" tint="0.39997558519241921"/>
  </sheetPr>
  <dimension ref="A1:E27"/>
  <sheetViews>
    <sheetView workbookViewId="0">
      <selection activeCell="H18" sqref="H18"/>
    </sheetView>
  </sheetViews>
  <sheetFormatPr defaultColWidth="9.140625" defaultRowHeight="12.75" x14ac:dyDescent="0.2"/>
  <cols>
    <col min="1" max="1" width="21.5703125" style="68" customWidth="1"/>
    <col min="2" max="2" width="19" style="68" customWidth="1"/>
    <col min="3" max="3" width="24.28515625" style="68" customWidth="1"/>
    <col min="4" max="4" width="10.28515625" style="68" bestFit="1" customWidth="1"/>
    <col min="5" max="16384" width="9.140625" style="68"/>
  </cols>
  <sheetData>
    <row r="1" spans="1:5" ht="40.5" customHeight="1" x14ac:dyDescent="0.2">
      <c r="A1" s="896" t="s">
        <v>744</v>
      </c>
      <c r="B1" s="896"/>
      <c r="C1" s="896"/>
      <c r="D1" s="896"/>
      <c r="E1" s="28" t="s">
        <v>101</v>
      </c>
    </row>
    <row r="2" spans="1:5" ht="21.75" customHeight="1" x14ac:dyDescent="0.2">
      <c r="A2" s="351" t="s">
        <v>662</v>
      </c>
      <c r="B2" s="351" t="s">
        <v>463</v>
      </c>
      <c r="C2" s="351" t="s">
        <v>464</v>
      </c>
      <c r="E2" s="28" t="s">
        <v>645</v>
      </c>
    </row>
    <row r="3" spans="1:5" x14ac:dyDescent="0.2">
      <c r="A3" s="496" t="s">
        <v>283</v>
      </c>
      <c r="B3" s="497">
        <v>1.1515487406860026E-2</v>
      </c>
      <c r="C3" s="497">
        <v>0.15044247787610621</v>
      </c>
      <c r="D3" s="387"/>
    </row>
    <row r="4" spans="1:5" x14ac:dyDescent="0.2">
      <c r="A4" s="496" t="s">
        <v>282</v>
      </c>
      <c r="B4" s="497">
        <v>3.4115401194654837E-2</v>
      </c>
      <c r="C4" s="497">
        <v>0.17035398230088497</v>
      </c>
      <c r="D4" s="387"/>
    </row>
    <row r="5" spans="1:5" x14ac:dyDescent="0.2">
      <c r="A5" s="496" t="s">
        <v>281</v>
      </c>
      <c r="B5" s="497">
        <v>8.3687419176057626E-2</v>
      </c>
      <c r="C5" s="497">
        <v>0.20575221238938057</v>
      </c>
      <c r="D5" s="387"/>
      <c r="E5" s="79"/>
    </row>
    <row r="6" spans="1:5" x14ac:dyDescent="0.2">
      <c r="A6" s="496" t="s">
        <v>280</v>
      </c>
      <c r="B6" s="497">
        <v>0.17131596773200317</v>
      </c>
      <c r="C6" s="497">
        <v>0.21681415929203543</v>
      </c>
      <c r="D6" s="387"/>
    </row>
    <row r="7" spans="1:5" x14ac:dyDescent="0.2">
      <c r="A7" s="496" t="s">
        <v>279</v>
      </c>
      <c r="B7" s="497">
        <v>0.12901040704476874</v>
      </c>
      <c r="C7" s="497">
        <v>9.5132743362831867E-2</v>
      </c>
      <c r="D7" s="387"/>
    </row>
    <row r="8" spans="1:5" x14ac:dyDescent="0.2">
      <c r="A8" s="496" t="s">
        <v>278</v>
      </c>
      <c r="B8" s="497">
        <v>0.10758051604162815</v>
      </c>
      <c r="C8" s="497">
        <v>5.5309734513274339E-2</v>
      </c>
      <c r="D8" s="387"/>
    </row>
    <row r="9" spans="1:5" x14ac:dyDescent="0.2">
      <c r="A9" s="496" t="s">
        <v>277</v>
      </c>
      <c r="B9" s="497">
        <v>7.5497259683478035E-2</v>
      </c>
      <c r="C9" s="497">
        <v>3.0973451327433628E-2</v>
      </c>
      <c r="D9" s="387"/>
    </row>
    <row r="10" spans="1:5" x14ac:dyDescent="0.2">
      <c r="A10" s="496" t="s">
        <v>276</v>
      </c>
      <c r="B10" s="497">
        <v>0.20438450643512526</v>
      </c>
      <c r="C10" s="497">
        <v>5.3097345132743369E-2</v>
      </c>
      <c r="D10" s="387"/>
    </row>
    <row r="11" spans="1:5" x14ac:dyDescent="0.2">
      <c r="A11" s="498" t="s">
        <v>275</v>
      </c>
      <c r="B11" s="499">
        <v>0.18289303528542394</v>
      </c>
      <c r="C11" s="499">
        <v>2.2123893805309738E-2</v>
      </c>
      <c r="D11" s="387"/>
    </row>
    <row r="12" spans="1:5" x14ac:dyDescent="0.2">
      <c r="A12" s="500"/>
      <c r="B12" s="387"/>
      <c r="C12" s="387"/>
      <c r="D12" s="387"/>
    </row>
    <row r="13" spans="1:5" ht="15.75" x14ac:dyDescent="0.25">
      <c r="A13" s="895" t="s">
        <v>465</v>
      </c>
      <c r="B13" s="895"/>
      <c r="C13" s="895"/>
      <c r="D13" s="895"/>
    </row>
    <row r="14" spans="1:5" ht="25.5" x14ac:dyDescent="0.2">
      <c r="A14" s="352" t="s">
        <v>662</v>
      </c>
      <c r="B14" s="353" t="s">
        <v>665</v>
      </c>
      <c r="C14" s="353" t="s">
        <v>666</v>
      </c>
      <c r="D14" s="353" t="s">
        <v>287</v>
      </c>
    </row>
    <row r="15" spans="1:5" x14ac:dyDescent="0.2">
      <c r="A15" s="501" t="s">
        <v>275</v>
      </c>
      <c r="B15" s="964">
        <v>0.29699999999999999</v>
      </c>
      <c r="C15" s="502">
        <v>1</v>
      </c>
      <c r="D15" s="503">
        <v>297000</v>
      </c>
    </row>
    <row r="16" spans="1:5" x14ac:dyDescent="0.2">
      <c r="A16" s="501" t="s">
        <v>276</v>
      </c>
      <c r="B16" s="964">
        <v>0.33189999999999997</v>
      </c>
      <c r="C16" s="502">
        <v>2.4</v>
      </c>
      <c r="D16" s="503">
        <v>138300</v>
      </c>
    </row>
    <row r="17" spans="1:4" x14ac:dyDescent="0.2">
      <c r="A17" s="501" t="s">
        <v>277</v>
      </c>
      <c r="B17" s="964">
        <v>0.1226</v>
      </c>
      <c r="C17" s="502">
        <v>1.4</v>
      </c>
      <c r="D17" s="503">
        <v>87600</v>
      </c>
    </row>
    <row r="18" spans="1:4" x14ac:dyDescent="0.2">
      <c r="A18" s="501" t="s">
        <v>278</v>
      </c>
      <c r="B18" s="964">
        <v>0.17469999999999999</v>
      </c>
      <c r="C18" s="502">
        <v>2.5</v>
      </c>
      <c r="D18" s="503">
        <v>69900</v>
      </c>
    </row>
    <row r="19" spans="1:4" x14ac:dyDescent="0.2">
      <c r="A19" s="501" t="s">
        <v>279</v>
      </c>
      <c r="B19" s="964">
        <v>0.20949999999999999</v>
      </c>
      <c r="C19" s="502">
        <v>4.3</v>
      </c>
      <c r="D19" s="503">
        <v>48700</v>
      </c>
    </row>
    <row r="20" spans="1:4" x14ac:dyDescent="0.2">
      <c r="A20" s="501" t="s">
        <v>280</v>
      </c>
      <c r="B20" s="964">
        <v>0.2782</v>
      </c>
      <c r="C20" s="502">
        <v>9.8000000000000007</v>
      </c>
      <c r="D20" s="503">
        <v>28400</v>
      </c>
    </row>
    <row r="21" spans="1:4" x14ac:dyDescent="0.2">
      <c r="A21" s="501" t="s">
        <v>281</v>
      </c>
      <c r="B21" s="964">
        <v>0.13589999999999999</v>
      </c>
      <c r="C21" s="502">
        <v>9.3000000000000007</v>
      </c>
      <c r="D21" s="503">
        <v>14600</v>
      </c>
    </row>
    <row r="22" spans="1:4" x14ac:dyDescent="0.2">
      <c r="A22" s="501" t="s">
        <v>282</v>
      </c>
      <c r="B22" s="964">
        <v>5.5399999999999998E-2</v>
      </c>
      <c r="C22" s="502">
        <v>7.7</v>
      </c>
      <c r="D22" s="503">
        <v>7200</v>
      </c>
    </row>
    <row r="23" spans="1:4" x14ac:dyDescent="0.2">
      <c r="A23" s="501" t="s">
        <v>283</v>
      </c>
      <c r="B23" s="965">
        <v>1.8699999999999998E-2</v>
      </c>
      <c r="C23" s="502">
        <v>6.8</v>
      </c>
      <c r="D23" s="503">
        <v>2800</v>
      </c>
    </row>
    <row r="24" spans="1:4" x14ac:dyDescent="0.2">
      <c r="A24" s="504" t="s">
        <v>189</v>
      </c>
      <c r="B24" s="966">
        <v>1.6239000000000003</v>
      </c>
      <c r="C24" s="505">
        <v>45.199999999999996</v>
      </c>
      <c r="D24" s="506">
        <v>35900</v>
      </c>
    </row>
    <row r="25" spans="1:4" ht="58.5" customHeight="1" x14ac:dyDescent="0.2">
      <c r="A25" s="897" t="s">
        <v>661</v>
      </c>
      <c r="B25" s="897"/>
      <c r="C25" s="897"/>
      <c r="D25" s="387"/>
    </row>
    <row r="26" spans="1:4" ht="24.75" customHeight="1" x14ac:dyDescent="0.2">
      <c r="A26" s="897" t="s">
        <v>274</v>
      </c>
      <c r="B26" s="897"/>
      <c r="C26" s="897"/>
      <c r="D26" s="387"/>
    </row>
    <row r="27" spans="1:4" x14ac:dyDescent="0.2">
      <c r="A27" s="881" t="s">
        <v>81</v>
      </c>
      <c r="B27" s="881"/>
      <c r="C27" s="881"/>
      <c r="D27" s="881"/>
    </row>
  </sheetData>
  <mergeCells count="5">
    <mergeCell ref="A13:D13"/>
    <mergeCell ref="A1:D1"/>
    <mergeCell ref="A25:C25"/>
    <mergeCell ref="A26:C26"/>
    <mergeCell ref="A27:D27"/>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F669F-DBB3-422A-B2AF-AA9F57E784C6}">
  <sheetPr>
    <tabColor theme="5" tint="0.39997558519241921"/>
  </sheetPr>
  <dimension ref="A1:S14"/>
  <sheetViews>
    <sheetView workbookViewId="0">
      <selection activeCell="M17" sqref="M17"/>
    </sheetView>
  </sheetViews>
  <sheetFormatPr defaultColWidth="8.85546875" defaultRowHeight="12.75" x14ac:dyDescent="0.2"/>
  <cols>
    <col min="1" max="1" width="35.85546875" style="57" customWidth="1"/>
    <col min="2" max="2" width="11.42578125" style="57" customWidth="1"/>
    <col min="3" max="3" width="9" style="57" customWidth="1"/>
    <col min="4" max="4" width="10.42578125" style="57" customWidth="1"/>
    <col min="5" max="5" width="12.85546875" style="57" customWidth="1"/>
    <col min="6" max="6" width="11.42578125" style="57" customWidth="1"/>
    <col min="7" max="7" width="21.42578125" style="57" customWidth="1"/>
    <col min="8" max="8" width="10.85546875" style="57" customWidth="1"/>
    <col min="9" max="15" width="8.85546875" style="57"/>
    <col min="16" max="16" width="14.42578125" style="57" customWidth="1"/>
    <col min="17" max="257" width="8.85546875" style="57"/>
    <col min="258" max="258" width="35.85546875" style="57" customWidth="1"/>
    <col min="259" max="259" width="11.42578125" style="57" customWidth="1"/>
    <col min="260" max="260" width="9" style="57" customWidth="1"/>
    <col min="261" max="261" width="10.42578125" style="57" customWidth="1"/>
    <col min="262" max="262" width="12.85546875" style="57" customWidth="1"/>
    <col min="263" max="263" width="11.42578125" style="57" customWidth="1"/>
    <col min="264" max="513" width="8.85546875" style="57"/>
    <col min="514" max="514" width="35.85546875" style="57" customWidth="1"/>
    <col min="515" max="515" width="11.42578125" style="57" customWidth="1"/>
    <col min="516" max="516" width="9" style="57" customWidth="1"/>
    <col min="517" max="517" width="10.42578125" style="57" customWidth="1"/>
    <col min="518" max="518" width="12.85546875" style="57" customWidth="1"/>
    <col min="519" max="519" width="11.42578125" style="57" customWidth="1"/>
    <col min="520" max="769" width="8.85546875" style="57"/>
    <col min="770" max="770" width="35.85546875" style="57" customWidth="1"/>
    <col min="771" max="771" width="11.42578125" style="57" customWidth="1"/>
    <col min="772" max="772" width="9" style="57" customWidth="1"/>
    <col min="773" max="773" width="10.42578125" style="57" customWidth="1"/>
    <col min="774" max="774" width="12.85546875" style="57" customWidth="1"/>
    <col min="775" max="775" width="11.42578125" style="57" customWidth="1"/>
    <col min="776" max="1025" width="8.85546875" style="57"/>
    <col min="1026" max="1026" width="35.85546875" style="57" customWidth="1"/>
    <col min="1027" max="1027" width="11.42578125" style="57" customWidth="1"/>
    <col min="1028" max="1028" width="9" style="57" customWidth="1"/>
    <col min="1029" max="1029" width="10.42578125" style="57" customWidth="1"/>
    <col min="1030" max="1030" width="12.85546875" style="57" customWidth="1"/>
    <col min="1031" max="1031" width="11.42578125" style="57" customWidth="1"/>
    <col min="1032" max="1281" width="8.85546875" style="57"/>
    <col min="1282" max="1282" width="35.85546875" style="57" customWidth="1"/>
    <col min="1283" max="1283" width="11.42578125" style="57" customWidth="1"/>
    <col min="1284" max="1284" width="9" style="57" customWidth="1"/>
    <col min="1285" max="1285" width="10.42578125" style="57" customWidth="1"/>
    <col min="1286" max="1286" width="12.85546875" style="57" customWidth="1"/>
    <col min="1287" max="1287" width="11.42578125" style="57" customWidth="1"/>
    <col min="1288" max="1537" width="8.85546875" style="57"/>
    <col min="1538" max="1538" width="35.85546875" style="57" customWidth="1"/>
    <col min="1539" max="1539" width="11.42578125" style="57" customWidth="1"/>
    <col min="1540" max="1540" width="9" style="57" customWidth="1"/>
    <col min="1541" max="1541" width="10.42578125" style="57" customWidth="1"/>
    <col min="1542" max="1542" width="12.85546875" style="57" customWidth="1"/>
    <col min="1543" max="1543" width="11.42578125" style="57" customWidth="1"/>
    <col min="1544" max="1793" width="8.85546875" style="57"/>
    <col min="1794" max="1794" width="35.85546875" style="57" customWidth="1"/>
    <col min="1795" max="1795" width="11.42578125" style="57" customWidth="1"/>
    <col min="1796" max="1796" width="9" style="57" customWidth="1"/>
    <col min="1797" max="1797" width="10.42578125" style="57" customWidth="1"/>
    <col min="1798" max="1798" width="12.85546875" style="57" customWidth="1"/>
    <col min="1799" max="1799" width="11.42578125" style="57" customWidth="1"/>
    <col min="1800" max="2049" width="8.85546875" style="57"/>
    <col min="2050" max="2050" width="35.85546875" style="57" customWidth="1"/>
    <col min="2051" max="2051" width="11.42578125" style="57" customWidth="1"/>
    <col min="2052" max="2052" width="9" style="57" customWidth="1"/>
    <col min="2053" max="2053" width="10.42578125" style="57" customWidth="1"/>
    <col min="2054" max="2054" width="12.85546875" style="57" customWidth="1"/>
    <col min="2055" max="2055" width="11.42578125" style="57" customWidth="1"/>
    <col min="2056" max="2305" width="8.85546875" style="57"/>
    <col min="2306" max="2306" width="35.85546875" style="57" customWidth="1"/>
    <col min="2307" max="2307" width="11.42578125" style="57" customWidth="1"/>
    <col min="2308" max="2308" width="9" style="57" customWidth="1"/>
    <col min="2309" max="2309" width="10.42578125" style="57" customWidth="1"/>
    <col min="2310" max="2310" width="12.85546875" style="57" customWidth="1"/>
    <col min="2311" max="2311" width="11.42578125" style="57" customWidth="1"/>
    <col min="2312" max="2561" width="8.85546875" style="57"/>
    <col min="2562" max="2562" width="35.85546875" style="57" customWidth="1"/>
    <col min="2563" max="2563" width="11.42578125" style="57" customWidth="1"/>
    <col min="2564" max="2564" width="9" style="57" customWidth="1"/>
    <col min="2565" max="2565" width="10.42578125" style="57" customWidth="1"/>
    <col min="2566" max="2566" width="12.85546875" style="57" customWidth="1"/>
    <col min="2567" max="2567" width="11.42578125" style="57" customWidth="1"/>
    <col min="2568" max="2817" width="8.85546875" style="57"/>
    <col min="2818" max="2818" width="35.85546875" style="57" customWidth="1"/>
    <col min="2819" max="2819" width="11.42578125" style="57" customWidth="1"/>
    <col min="2820" max="2820" width="9" style="57" customWidth="1"/>
    <col min="2821" max="2821" width="10.42578125" style="57" customWidth="1"/>
    <col min="2822" max="2822" width="12.85546875" style="57" customWidth="1"/>
    <col min="2823" max="2823" width="11.42578125" style="57" customWidth="1"/>
    <col min="2824" max="3073" width="8.85546875" style="57"/>
    <col min="3074" max="3074" width="35.85546875" style="57" customWidth="1"/>
    <col min="3075" max="3075" width="11.42578125" style="57" customWidth="1"/>
    <col min="3076" max="3076" width="9" style="57" customWidth="1"/>
    <col min="3077" max="3077" width="10.42578125" style="57" customWidth="1"/>
    <col min="3078" max="3078" width="12.85546875" style="57" customWidth="1"/>
    <col min="3079" max="3079" width="11.42578125" style="57" customWidth="1"/>
    <col min="3080" max="3329" width="8.85546875" style="57"/>
    <col min="3330" max="3330" width="35.85546875" style="57" customWidth="1"/>
    <col min="3331" max="3331" width="11.42578125" style="57" customWidth="1"/>
    <col min="3332" max="3332" width="9" style="57" customWidth="1"/>
    <col min="3333" max="3333" width="10.42578125" style="57" customWidth="1"/>
    <col min="3334" max="3334" width="12.85546875" style="57" customWidth="1"/>
    <col min="3335" max="3335" width="11.42578125" style="57" customWidth="1"/>
    <col min="3336" max="3585" width="8.85546875" style="57"/>
    <col min="3586" max="3586" width="35.85546875" style="57" customWidth="1"/>
    <col min="3587" max="3587" width="11.42578125" style="57" customWidth="1"/>
    <col min="3588" max="3588" width="9" style="57" customWidth="1"/>
    <col min="3589" max="3589" width="10.42578125" style="57" customWidth="1"/>
    <col min="3590" max="3590" width="12.85546875" style="57" customWidth="1"/>
    <col min="3591" max="3591" width="11.42578125" style="57" customWidth="1"/>
    <col min="3592" max="3841" width="8.85546875" style="57"/>
    <col min="3842" max="3842" width="35.85546875" style="57" customWidth="1"/>
    <col min="3843" max="3843" width="11.42578125" style="57" customWidth="1"/>
    <col min="3844" max="3844" width="9" style="57" customWidth="1"/>
    <col min="3845" max="3845" width="10.42578125" style="57" customWidth="1"/>
    <col min="3846" max="3846" width="12.85546875" style="57" customWidth="1"/>
    <col min="3847" max="3847" width="11.42578125" style="57" customWidth="1"/>
    <col min="3848" max="4097" width="8.85546875" style="57"/>
    <col min="4098" max="4098" width="35.85546875" style="57" customWidth="1"/>
    <col min="4099" max="4099" width="11.42578125" style="57" customWidth="1"/>
    <col min="4100" max="4100" width="9" style="57" customWidth="1"/>
    <col min="4101" max="4101" width="10.42578125" style="57" customWidth="1"/>
    <col min="4102" max="4102" width="12.85546875" style="57" customWidth="1"/>
    <col min="4103" max="4103" width="11.42578125" style="57" customWidth="1"/>
    <col min="4104" max="4353" width="8.85546875" style="57"/>
    <col min="4354" max="4354" width="35.85546875" style="57" customWidth="1"/>
    <col min="4355" max="4355" width="11.42578125" style="57" customWidth="1"/>
    <col min="4356" max="4356" width="9" style="57" customWidth="1"/>
    <col min="4357" max="4357" width="10.42578125" style="57" customWidth="1"/>
    <col min="4358" max="4358" width="12.85546875" style="57" customWidth="1"/>
    <col min="4359" max="4359" width="11.42578125" style="57" customWidth="1"/>
    <col min="4360" max="4609" width="8.85546875" style="57"/>
    <col min="4610" max="4610" width="35.85546875" style="57" customWidth="1"/>
    <col min="4611" max="4611" width="11.42578125" style="57" customWidth="1"/>
    <col min="4612" max="4612" width="9" style="57" customWidth="1"/>
    <col min="4613" max="4613" width="10.42578125" style="57" customWidth="1"/>
    <col min="4614" max="4614" width="12.85546875" style="57" customWidth="1"/>
    <col min="4615" max="4615" width="11.42578125" style="57" customWidth="1"/>
    <col min="4616" max="4865" width="8.85546875" style="57"/>
    <col min="4866" max="4866" width="35.85546875" style="57" customWidth="1"/>
    <col min="4867" max="4867" width="11.42578125" style="57" customWidth="1"/>
    <col min="4868" max="4868" width="9" style="57" customWidth="1"/>
    <col min="4869" max="4869" width="10.42578125" style="57" customWidth="1"/>
    <col min="4870" max="4870" width="12.85546875" style="57" customWidth="1"/>
    <col min="4871" max="4871" width="11.42578125" style="57" customWidth="1"/>
    <col min="4872" max="5121" width="8.85546875" style="57"/>
    <col min="5122" max="5122" width="35.85546875" style="57" customWidth="1"/>
    <col min="5123" max="5123" width="11.42578125" style="57" customWidth="1"/>
    <col min="5124" max="5124" width="9" style="57" customWidth="1"/>
    <col min="5125" max="5125" width="10.42578125" style="57" customWidth="1"/>
    <col min="5126" max="5126" width="12.85546875" style="57" customWidth="1"/>
    <col min="5127" max="5127" width="11.42578125" style="57" customWidth="1"/>
    <col min="5128" max="5377" width="8.85546875" style="57"/>
    <col min="5378" max="5378" width="35.85546875" style="57" customWidth="1"/>
    <col min="5379" max="5379" width="11.42578125" style="57" customWidth="1"/>
    <col min="5380" max="5380" width="9" style="57" customWidth="1"/>
    <col min="5381" max="5381" width="10.42578125" style="57" customWidth="1"/>
    <col min="5382" max="5382" width="12.85546875" style="57" customWidth="1"/>
    <col min="5383" max="5383" width="11.42578125" style="57" customWidth="1"/>
    <col min="5384" max="5633" width="8.85546875" style="57"/>
    <col min="5634" max="5634" width="35.85546875" style="57" customWidth="1"/>
    <col min="5635" max="5635" width="11.42578125" style="57" customWidth="1"/>
    <col min="5636" max="5636" width="9" style="57" customWidth="1"/>
    <col min="5637" max="5637" width="10.42578125" style="57" customWidth="1"/>
    <col min="5638" max="5638" width="12.85546875" style="57" customWidth="1"/>
    <col min="5639" max="5639" width="11.42578125" style="57" customWidth="1"/>
    <col min="5640" max="5889" width="8.85546875" style="57"/>
    <col min="5890" max="5890" width="35.85546875" style="57" customWidth="1"/>
    <col min="5891" max="5891" width="11.42578125" style="57" customWidth="1"/>
    <col min="5892" max="5892" width="9" style="57" customWidth="1"/>
    <col min="5893" max="5893" width="10.42578125" style="57" customWidth="1"/>
    <col min="5894" max="5894" width="12.85546875" style="57" customWidth="1"/>
    <col min="5895" max="5895" width="11.42578125" style="57" customWidth="1"/>
    <col min="5896" max="6145" width="8.85546875" style="57"/>
    <col min="6146" max="6146" width="35.85546875" style="57" customWidth="1"/>
    <col min="6147" max="6147" width="11.42578125" style="57" customWidth="1"/>
    <col min="6148" max="6148" width="9" style="57" customWidth="1"/>
    <col min="6149" max="6149" width="10.42578125" style="57" customWidth="1"/>
    <col min="6150" max="6150" width="12.85546875" style="57" customWidth="1"/>
    <col min="6151" max="6151" width="11.42578125" style="57" customWidth="1"/>
    <col min="6152" max="6401" width="8.85546875" style="57"/>
    <col min="6402" max="6402" width="35.85546875" style="57" customWidth="1"/>
    <col min="6403" max="6403" width="11.42578125" style="57" customWidth="1"/>
    <col min="6404" max="6404" width="9" style="57" customWidth="1"/>
    <col min="6405" max="6405" width="10.42578125" style="57" customWidth="1"/>
    <col min="6406" max="6406" width="12.85546875" style="57" customWidth="1"/>
    <col min="6407" max="6407" width="11.42578125" style="57" customWidth="1"/>
    <col min="6408" max="6657" width="8.85546875" style="57"/>
    <col min="6658" max="6658" width="35.85546875" style="57" customWidth="1"/>
    <col min="6659" max="6659" width="11.42578125" style="57" customWidth="1"/>
    <col min="6660" max="6660" width="9" style="57" customWidth="1"/>
    <col min="6661" max="6661" width="10.42578125" style="57" customWidth="1"/>
    <col min="6662" max="6662" width="12.85546875" style="57" customWidth="1"/>
    <col min="6663" max="6663" width="11.42578125" style="57" customWidth="1"/>
    <col min="6664" max="6913" width="8.85546875" style="57"/>
    <col min="6914" max="6914" width="35.85546875" style="57" customWidth="1"/>
    <col min="6915" max="6915" width="11.42578125" style="57" customWidth="1"/>
    <col min="6916" max="6916" width="9" style="57" customWidth="1"/>
    <col min="6917" max="6917" width="10.42578125" style="57" customWidth="1"/>
    <col min="6918" max="6918" width="12.85546875" style="57" customWidth="1"/>
    <col min="6919" max="6919" width="11.42578125" style="57" customWidth="1"/>
    <col min="6920" max="7169" width="8.85546875" style="57"/>
    <col min="7170" max="7170" width="35.85546875" style="57" customWidth="1"/>
    <col min="7171" max="7171" width="11.42578125" style="57" customWidth="1"/>
    <col min="7172" max="7172" width="9" style="57" customWidth="1"/>
    <col min="7173" max="7173" width="10.42578125" style="57" customWidth="1"/>
    <col min="7174" max="7174" width="12.85546875" style="57" customWidth="1"/>
    <col min="7175" max="7175" width="11.42578125" style="57" customWidth="1"/>
    <col min="7176" max="7425" width="8.85546875" style="57"/>
    <col min="7426" max="7426" width="35.85546875" style="57" customWidth="1"/>
    <col min="7427" max="7427" width="11.42578125" style="57" customWidth="1"/>
    <col min="7428" max="7428" width="9" style="57" customWidth="1"/>
    <col min="7429" max="7429" width="10.42578125" style="57" customWidth="1"/>
    <col min="7430" max="7430" width="12.85546875" style="57" customWidth="1"/>
    <col min="7431" max="7431" width="11.42578125" style="57" customWidth="1"/>
    <col min="7432" max="7681" width="8.85546875" style="57"/>
    <col min="7682" max="7682" width="35.85546875" style="57" customWidth="1"/>
    <col min="7683" max="7683" width="11.42578125" style="57" customWidth="1"/>
    <col min="7684" max="7684" width="9" style="57" customWidth="1"/>
    <col min="7685" max="7685" width="10.42578125" style="57" customWidth="1"/>
    <col min="7686" max="7686" width="12.85546875" style="57" customWidth="1"/>
    <col min="7687" max="7687" width="11.42578125" style="57" customWidth="1"/>
    <col min="7688" max="7937" width="8.85546875" style="57"/>
    <col min="7938" max="7938" width="35.85546875" style="57" customWidth="1"/>
    <col min="7939" max="7939" width="11.42578125" style="57" customWidth="1"/>
    <col min="7940" max="7940" width="9" style="57" customWidth="1"/>
    <col min="7941" max="7941" width="10.42578125" style="57" customWidth="1"/>
    <col min="7942" max="7942" width="12.85546875" style="57" customWidth="1"/>
    <col min="7943" max="7943" width="11.42578125" style="57" customWidth="1"/>
    <col min="7944" max="8193" width="8.85546875" style="57"/>
    <col min="8194" max="8194" width="35.85546875" style="57" customWidth="1"/>
    <col min="8195" max="8195" width="11.42578125" style="57" customWidth="1"/>
    <col min="8196" max="8196" width="9" style="57" customWidth="1"/>
    <col min="8197" max="8197" width="10.42578125" style="57" customWidth="1"/>
    <col min="8198" max="8198" width="12.85546875" style="57" customWidth="1"/>
    <col min="8199" max="8199" width="11.42578125" style="57" customWidth="1"/>
    <col min="8200" max="8449" width="8.85546875" style="57"/>
    <col min="8450" max="8450" width="35.85546875" style="57" customWidth="1"/>
    <col min="8451" max="8451" width="11.42578125" style="57" customWidth="1"/>
    <col min="8452" max="8452" width="9" style="57" customWidth="1"/>
    <col min="8453" max="8453" width="10.42578125" style="57" customWidth="1"/>
    <col min="8454" max="8454" width="12.85546875" style="57" customWidth="1"/>
    <col min="8455" max="8455" width="11.42578125" style="57" customWidth="1"/>
    <col min="8456" max="8705" width="8.85546875" style="57"/>
    <col min="8706" max="8706" width="35.85546875" style="57" customWidth="1"/>
    <col min="8707" max="8707" width="11.42578125" style="57" customWidth="1"/>
    <col min="8708" max="8708" width="9" style="57" customWidth="1"/>
    <col min="8709" max="8709" width="10.42578125" style="57" customWidth="1"/>
    <col min="8710" max="8710" width="12.85546875" style="57" customWidth="1"/>
    <col min="8711" max="8711" width="11.42578125" style="57" customWidth="1"/>
    <col min="8712" max="8961" width="8.85546875" style="57"/>
    <col min="8962" max="8962" width="35.85546875" style="57" customWidth="1"/>
    <col min="8963" max="8963" width="11.42578125" style="57" customWidth="1"/>
    <col min="8964" max="8964" width="9" style="57" customWidth="1"/>
    <col min="8965" max="8965" width="10.42578125" style="57" customWidth="1"/>
    <col min="8966" max="8966" width="12.85546875" style="57" customWidth="1"/>
    <col min="8967" max="8967" width="11.42578125" style="57" customWidth="1"/>
    <col min="8968" max="9217" width="8.85546875" style="57"/>
    <col min="9218" max="9218" width="35.85546875" style="57" customWidth="1"/>
    <col min="9219" max="9219" width="11.42578125" style="57" customWidth="1"/>
    <col min="9220" max="9220" width="9" style="57" customWidth="1"/>
    <col min="9221" max="9221" width="10.42578125" style="57" customWidth="1"/>
    <col min="9222" max="9222" width="12.85546875" style="57" customWidth="1"/>
    <col min="9223" max="9223" width="11.42578125" style="57" customWidth="1"/>
    <col min="9224" max="9473" width="8.85546875" style="57"/>
    <col min="9474" max="9474" width="35.85546875" style="57" customWidth="1"/>
    <col min="9475" max="9475" width="11.42578125" style="57" customWidth="1"/>
    <col min="9476" max="9476" width="9" style="57" customWidth="1"/>
    <col min="9477" max="9477" width="10.42578125" style="57" customWidth="1"/>
    <col min="9478" max="9478" width="12.85546875" style="57" customWidth="1"/>
    <col min="9479" max="9479" width="11.42578125" style="57" customWidth="1"/>
    <col min="9480" max="9729" width="8.85546875" style="57"/>
    <col min="9730" max="9730" width="35.85546875" style="57" customWidth="1"/>
    <col min="9731" max="9731" width="11.42578125" style="57" customWidth="1"/>
    <col min="9732" max="9732" width="9" style="57" customWidth="1"/>
    <col min="9733" max="9733" width="10.42578125" style="57" customWidth="1"/>
    <col min="9734" max="9734" width="12.85546875" style="57" customWidth="1"/>
    <col min="9735" max="9735" width="11.42578125" style="57" customWidth="1"/>
    <col min="9736" max="9985" width="8.85546875" style="57"/>
    <col min="9986" max="9986" width="35.85546875" style="57" customWidth="1"/>
    <col min="9987" max="9987" width="11.42578125" style="57" customWidth="1"/>
    <col min="9988" max="9988" width="9" style="57" customWidth="1"/>
    <col min="9989" max="9989" width="10.42578125" style="57" customWidth="1"/>
    <col min="9990" max="9990" width="12.85546875" style="57" customWidth="1"/>
    <col min="9991" max="9991" width="11.42578125" style="57" customWidth="1"/>
    <col min="9992" max="10241" width="8.85546875" style="57"/>
    <col min="10242" max="10242" width="35.85546875" style="57" customWidth="1"/>
    <col min="10243" max="10243" width="11.42578125" style="57" customWidth="1"/>
    <col min="10244" max="10244" width="9" style="57" customWidth="1"/>
    <col min="10245" max="10245" width="10.42578125" style="57" customWidth="1"/>
    <col min="10246" max="10246" width="12.85546875" style="57" customWidth="1"/>
    <col min="10247" max="10247" width="11.42578125" style="57" customWidth="1"/>
    <col min="10248" max="10497" width="8.85546875" style="57"/>
    <col min="10498" max="10498" width="35.85546875" style="57" customWidth="1"/>
    <col min="10499" max="10499" width="11.42578125" style="57" customWidth="1"/>
    <col min="10500" max="10500" width="9" style="57" customWidth="1"/>
    <col min="10501" max="10501" width="10.42578125" style="57" customWidth="1"/>
    <col min="10502" max="10502" width="12.85546875" style="57" customWidth="1"/>
    <col min="10503" max="10503" width="11.42578125" style="57" customWidth="1"/>
    <col min="10504" max="10753" width="8.85546875" style="57"/>
    <col min="10754" max="10754" width="35.85546875" style="57" customWidth="1"/>
    <col min="10755" max="10755" width="11.42578125" style="57" customWidth="1"/>
    <col min="10756" max="10756" width="9" style="57" customWidth="1"/>
    <col min="10757" max="10757" width="10.42578125" style="57" customWidth="1"/>
    <col min="10758" max="10758" width="12.85546875" style="57" customWidth="1"/>
    <col min="10759" max="10759" width="11.42578125" style="57" customWidth="1"/>
    <col min="10760" max="11009" width="8.85546875" style="57"/>
    <col min="11010" max="11010" width="35.85546875" style="57" customWidth="1"/>
    <col min="11011" max="11011" width="11.42578125" style="57" customWidth="1"/>
    <col min="11012" max="11012" width="9" style="57" customWidth="1"/>
    <col min="11013" max="11013" width="10.42578125" style="57" customWidth="1"/>
    <col min="11014" max="11014" width="12.85546875" style="57" customWidth="1"/>
    <col min="11015" max="11015" width="11.42578125" style="57" customWidth="1"/>
    <col min="11016" max="11265" width="8.85546875" style="57"/>
    <col min="11266" max="11266" width="35.85546875" style="57" customWidth="1"/>
    <col min="11267" max="11267" width="11.42578125" style="57" customWidth="1"/>
    <col min="11268" max="11268" width="9" style="57" customWidth="1"/>
    <col min="11269" max="11269" width="10.42578125" style="57" customWidth="1"/>
    <col min="11270" max="11270" width="12.85546875" style="57" customWidth="1"/>
    <col min="11271" max="11271" width="11.42578125" style="57" customWidth="1"/>
    <col min="11272" max="11521" width="8.85546875" style="57"/>
    <col min="11522" max="11522" width="35.85546875" style="57" customWidth="1"/>
    <col min="11523" max="11523" width="11.42578125" style="57" customWidth="1"/>
    <col min="11524" max="11524" width="9" style="57" customWidth="1"/>
    <col min="11525" max="11525" width="10.42578125" style="57" customWidth="1"/>
    <col min="11526" max="11526" width="12.85546875" style="57" customWidth="1"/>
    <col min="11527" max="11527" width="11.42578125" style="57" customWidth="1"/>
    <col min="11528" max="11777" width="8.85546875" style="57"/>
    <col min="11778" max="11778" width="35.85546875" style="57" customWidth="1"/>
    <col min="11779" max="11779" width="11.42578125" style="57" customWidth="1"/>
    <col min="11780" max="11780" width="9" style="57" customWidth="1"/>
    <col min="11781" max="11781" width="10.42578125" style="57" customWidth="1"/>
    <col min="11782" max="11782" width="12.85546875" style="57" customWidth="1"/>
    <col min="11783" max="11783" width="11.42578125" style="57" customWidth="1"/>
    <col min="11784" max="12033" width="8.85546875" style="57"/>
    <col min="12034" max="12034" width="35.85546875" style="57" customWidth="1"/>
    <col min="12035" max="12035" width="11.42578125" style="57" customWidth="1"/>
    <col min="12036" max="12036" width="9" style="57" customWidth="1"/>
    <col min="12037" max="12037" width="10.42578125" style="57" customWidth="1"/>
    <col min="12038" max="12038" width="12.85546875" style="57" customWidth="1"/>
    <col min="12039" max="12039" width="11.42578125" style="57" customWidth="1"/>
    <col min="12040" max="12289" width="8.85546875" style="57"/>
    <col min="12290" max="12290" width="35.85546875" style="57" customWidth="1"/>
    <col min="12291" max="12291" width="11.42578125" style="57" customWidth="1"/>
    <col min="12292" max="12292" width="9" style="57" customWidth="1"/>
    <col min="12293" max="12293" width="10.42578125" style="57" customWidth="1"/>
    <col min="12294" max="12294" width="12.85546875" style="57" customWidth="1"/>
    <col min="12295" max="12295" width="11.42578125" style="57" customWidth="1"/>
    <col min="12296" max="12545" width="8.85546875" style="57"/>
    <col min="12546" max="12546" width="35.85546875" style="57" customWidth="1"/>
    <col min="12547" max="12547" width="11.42578125" style="57" customWidth="1"/>
    <col min="12548" max="12548" width="9" style="57" customWidth="1"/>
    <col min="12549" max="12549" width="10.42578125" style="57" customWidth="1"/>
    <col min="12550" max="12550" width="12.85546875" style="57" customWidth="1"/>
    <col min="12551" max="12551" width="11.42578125" style="57" customWidth="1"/>
    <col min="12552" max="12801" width="8.85546875" style="57"/>
    <col min="12802" max="12802" width="35.85546875" style="57" customWidth="1"/>
    <col min="12803" max="12803" width="11.42578125" style="57" customWidth="1"/>
    <col min="12804" max="12804" width="9" style="57" customWidth="1"/>
    <col min="12805" max="12805" width="10.42578125" style="57" customWidth="1"/>
    <col min="12806" max="12806" width="12.85546875" style="57" customWidth="1"/>
    <col min="12807" max="12807" width="11.42578125" style="57" customWidth="1"/>
    <col min="12808" max="13057" width="8.85546875" style="57"/>
    <col min="13058" max="13058" width="35.85546875" style="57" customWidth="1"/>
    <col min="13059" max="13059" width="11.42578125" style="57" customWidth="1"/>
    <col min="13060" max="13060" width="9" style="57" customWidth="1"/>
    <col min="13061" max="13061" width="10.42578125" style="57" customWidth="1"/>
    <col min="13062" max="13062" width="12.85546875" style="57" customWidth="1"/>
    <col min="13063" max="13063" width="11.42578125" style="57" customWidth="1"/>
    <col min="13064" max="13313" width="8.85546875" style="57"/>
    <col min="13314" max="13314" width="35.85546875" style="57" customWidth="1"/>
    <col min="13315" max="13315" width="11.42578125" style="57" customWidth="1"/>
    <col min="13316" max="13316" width="9" style="57" customWidth="1"/>
    <col min="13317" max="13317" width="10.42578125" style="57" customWidth="1"/>
    <col min="13318" max="13318" width="12.85546875" style="57" customWidth="1"/>
    <col min="13319" max="13319" width="11.42578125" style="57" customWidth="1"/>
    <col min="13320" max="13569" width="8.85546875" style="57"/>
    <col min="13570" max="13570" width="35.85546875" style="57" customWidth="1"/>
    <col min="13571" max="13571" width="11.42578125" style="57" customWidth="1"/>
    <col min="13572" max="13572" width="9" style="57" customWidth="1"/>
    <col min="13573" max="13573" width="10.42578125" style="57" customWidth="1"/>
    <col min="13574" max="13574" width="12.85546875" style="57" customWidth="1"/>
    <col min="13575" max="13575" width="11.42578125" style="57" customWidth="1"/>
    <col min="13576" max="13825" width="8.85546875" style="57"/>
    <col min="13826" max="13826" width="35.85546875" style="57" customWidth="1"/>
    <col min="13827" max="13827" width="11.42578125" style="57" customWidth="1"/>
    <col min="13828" max="13828" width="9" style="57" customWidth="1"/>
    <col min="13829" max="13829" width="10.42578125" style="57" customWidth="1"/>
    <col min="13830" max="13830" width="12.85546875" style="57" customWidth="1"/>
    <col min="13831" max="13831" width="11.42578125" style="57" customWidth="1"/>
    <col min="13832" max="14081" width="8.85546875" style="57"/>
    <col min="14082" max="14082" width="35.85546875" style="57" customWidth="1"/>
    <col min="14083" max="14083" width="11.42578125" style="57" customWidth="1"/>
    <col min="14084" max="14084" width="9" style="57" customWidth="1"/>
    <col min="14085" max="14085" width="10.42578125" style="57" customWidth="1"/>
    <col min="14086" max="14086" width="12.85546875" style="57" customWidth="1"/>
    <col min="14087" max="14087" width="11.42578125" style="57" customWidth="1"/>
    <col min="14088" max="14337" width="8.85546875" style="57"/>
    <col min="14338" max="14338" width="35.85546875" style="57" customWidth="1"/>
    <col min="14339" max="14339" width="11.42578125" style="57" customWidth="1"/>
    <col min="14340" max="14340" width="9" style="57" customWidth="1"/>
    <col min="14341" max="14341" width="10.42578125" style="57" customWidth="1"/>
    <col min="14342" max="14342" width="12.85546875" style="57" customWidth="1"/>
    <col min="14343" max="14343" width="11.42578125" style="57" customWidth="1"/>
    <col min="14344" max="14593" width="8.85546875" style="57"/>
    <col min="14594" max="14594" width="35.85546875" style="57" customWidth="1"/>
    <col min="14595" max="14595" width="11.42578125" style="57" customWidth="1"/>
    <col min="14596" max="14596" width="9" style="57" customWidth="1"/>
    <col min="14597" max="14597" width="10.42578125" style="57" customWidth="1"/>
    <col min="14598" max="14598" width="12.85546875" style="57" customWidth="1"/>
    <col min="14599" max="14599" width="11.42578125" style="57" customWidth="1"/>
    <col min="14600" max="14849" width="8.85546875" style="57"/>
    <col min="14850" max="14850" width="35.85546875" style="57" customWidth="1"/>
    <col min="14851" max="14851" width="11.42578125" style="57" customWidth="1"/>
    <col min="14852" max="14852" width="9" style="57" customWidth="1"/>
    <col min="14853" max="14853" width="10.42578125" style="57" customWidth="1"/>
    <col min="14854" max="14854" width="12.85546875" style="57" customWidth="1"/>
    <col min="14855" max="14855" width="11.42578125" style="57" customWidth="1"/>
    <col min="14856" max="15105" width="8.85546875" style="57"/>
    <col min="15106" max="15106" width="35.85546875" style="57" customWidth="1"/>
    <col min="15107" max="15107" width="11.42578125" style="57" customWidth="1"/>
    <col min="15108" max="15108" width="9" style="57" customWidth="1"/>
    <col min="15109" max="15109" width="10.42578125" style="57" customWidth="1"/>
    <col min="15110" max="15110" width="12.85546875" style="57" customWidth="1"/>
    <col min="15111" max="15111" width="11.42578125" style="57" customWidth="1"/>
    <col min="15112" max="15361" width="8.85546875" style="57"/>
    <col min="15362" max="15362" width="35.85546875" style="57" customWidth="1"/>
    <col min="15363" max="15363" width="11.42578125" style="57" customWidth="1"/>
    <col min="15364" max="15364" width="9" style="57" customWidth="1"/>
    <col min="15365" max="15365" width="10.42578125" style="57" customWidth="1"/>
    <col min="15366" max="15366" width="12.85546875" style="57" customWidth="1"/>
    <col min="15367" max="15367" width="11.42578125" style="57" customWidth="1"/>
    <col min="15368" max="15617" width="8.85546875" style="57"/>
    <col min="15618" max="15618" width="35.85546875" style="57" customWidth="1"/>
    <col min="15619" max="15619" width="11.42578125" style="57" customWidth="1"/>
    <col min="15620" max="15620" width="9" style="57" customWidth="1"/>
    <col min="15621" max="15621" width="10.42578125" style="57" customWidth="1"/>
    <col min="15622" max="15622" width="12.85546875" style="57" customWidth="1"/>
    <col min="15623" max="15623" width="11.42578125" style="57" customWidth="1"/>
    <col min="15624" max="15873" width="8.85546875" style="57"/>
    <col min="15874" max="15874" width="35.85546875" style="57" customWidth="1"/>
    <col min="15875" max="15875" width="11.42578125" style="57" customWidth="1"/>
    <col min="15876" max="15876" width="9" style="57" customWidth="1"/>
    <col min="15877" max="15877" width="10.42578125" style="57" customWidth="1"/>
    <col min="15878" max="15878" width="12.85546875" style="57" customWidth="1"/>
    <col min="15879" max="15879" width="11.42578125" style="57" customWidth="1"/>
    <col min="15880" max="16129" width="8.85546875" style="57"/>
    <col min="16130" max="16130" width="35.85546875" style="57" customWidth="1"/>
    <col min="16131" max="16131" width="11.42578125" style="57" customWidth="1"/>
    <col min="16132" max="16132" width="9" style="57" customWidth="1"/>
    <col min="16133" max="16133" width="10.42578125" style="57" customWidth="1"/>
    <col min="16134" max="16134" width="12.85546875" style="57" customWidth="1"/>
    <col min="16135" max="16135" width="11.42578125" style="57" customWidth="1"/>
    <col min="16136" max="16384" width="8.85546875" style="57"/>
  </cols>
  <sheetData>
    <row r="1" spans="1:19" ht="61.5" customHeight="1" x14ac:dyDescent="0.2">
      <c r="A1" s="896" t="s">
        <v>466</v>
      </c>
      <c r="B1" s="896"/>
      <c r="C1" s="896"/>
      <c r="D1" s="896"/>
      <c r="E1" s="28" t="s">
        <v>101</v>
      </c>
    </row>
    <row r="2" spans="1:19" ht="27.75" customHeight="1" x14ac:dyDescent="0.2">
      <c r="A2" s="356"/>
      <c r="B2" s="357" t="s">
        <v>158</v>
      </c>
      <c r="C2" s="357" t="s">
        <v>249</v>
      </c>
      <c r="D2" s="357" t="s">
        <v>251</v>
      </c>
      <c r="E2" s="28" t="s">
        <v>645</v>
      </c>
      <c r="F2" s="79"/>
    </row>
    <row r="3" spans="1:19" x14ac:dyDescent="0.2">
      <c r="A3" s="23" t="s">
        <v>467</v>
      </c>
      <c r="B3" s="493">
        <v>0.66059529943734852</v>
      </c>
      <c r="C3" s="493">
        <v>0.71879855113073821</v>
      </c>
      <c r="D3" s="493">
        <v>0.75966199544893243</v>
      </c>
    </row>
    <row r="4" spans="1:19" x14ac:dyDescent="0.2">
      <c r="A4" s="23" t="s">
        <v>468</v>
      </c>
      <c r="B4" s="493">
        <v>6.0264680612188343E-2</v>
      </c>
      <c r="C4" s="493">
        <v>4.9966786118059055E-2</v>
      </c>
      <c r="D4" s="493">
        <v>3.8516068393890109E-2</v>
      </c>
      <c r="Q4" s="30"/>
      <c r="R4" s="30"/>
      <c r="S4" s="30"/>
    </row>
    <row r="5" spans="1:19" x14ac:dyDescent="0.2">
      <c r="A5" s="23" t="s">
        <v>469</v>
      </c>
      <c r="B5" s="493">
        <v>4.2772138862904485E-2</v>
      </c>
      <c r="C5" s="493">
        <v>4.6841025259194848E-2</v>
      </c>
      <c r="D5" s="493">
        <v>4.3422905484043754E-2</v>
      </c>
      <c r="Q5" s="30"/>
      <c r="R5" s="30"/>
      <c r="S5" s="30"/>
    </row>
    <row r="6" spans="1:19" x14ac:dyDescent="0.2">
      <c r="A6" s="494" t="s">
        <v>470</v>
      </c>
      <c r="B6" s="495">
        <v>0.23636788108755863</v>
      </c>
      <c r="C6" s="495">
        <v>0.18439363749200785</v>
      </c>
      <c r="D6" s="495">
        <v>0.15839903067313374</v>
      </c>
      <c r="E6" s="197"/>
      <c r="F6" s="197"/>
      <c r="Q6" s="30"/>
      <c r="R6" s="30"/>
      <c r="S6" s="30"/>
    </row>
    <row r="7" spans="1:19" ht="77.25" customHeight="1" x14ac:dyDescent="0.2">
      <c r="A7" s="822" t="s">
        <v>663</v>
      </c>
      <c r="B7" s="822"/>
      <c r="C7" s="822"/>
      <c r="D7" s="822"/>
      <c r="E7" s="197"/>
      <c r="F7" s="197"/>
      <c r="Q7" s="198"/>
      <c r="R7" s="198"/>
      <c r="S7" s="198"/>
    </row>
    <row r="8" spans="1:19" s="355" customFormat="1" ht="48.95" customHeight="1" x14ac:dyDescent="0.2">
      <c r="A8" s="822" t="s">
        <v>664</v>
      </c>
      <c r="B8" s="822"/>
      <c r="C8" s="822"/>
      <c r="D8" s="822"/>
      <c r="E8" s="354"/>
      <c r="F8" s="354"/>
    </row>
    <row r="9" spans="1:19" ht="14.45" customHeight="1" x14ac:dyDescent="0.2">
      <c r="A9" s="881" t="s">
        <v>81</v>
      </c>
      <c r="B9" s="881"/>
      <c r="C9" s="881"/>
      <c r="D9" s="881"/>
      <c r="E9" s="197"/>
      <c r="F9" s="197"/>
    </row>
    <row r="10" spans="1:19" x14ac:dyDescent="0.2">
      <c r="B10" s="4"/>
      <c r="C10" s="196"/>
      <c r="D10" s="196"/>
      <c r="E10" s="197"/>
      <c r="F10" s="197"/>
    </row>
    <row r="11" spans="1:19" ht="15.75" customHeight="1" x14ac:dyDescent="0.2">
      <c r="A11" s="199"/>
    </row>
    <row r="13" spans="1:19" x14ac:dyDescent="0.2">
      <c r="A13" s="61"/>
    </row>
    <row r="14" spans="1:19" x14ac:dyDescent="0.2">
      <c r="A14" s="61"/>
    </row>
  </sheetData>
  <mergeCells count="4">
    <mergeCell ref="A1:D1"/>
    <mergeCell ref="A7:D7"/>
    <mergeCell ref="A8:D8"/>
    <mergeCell ref="A9:D9"/>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34B97-167C-4AC4-B7BF-9E0BE152F08C}">
  <sheetPr>
    <tabColor theme="5" tint="0.39997558519241921"/>
  </sheetPr>
  <dimension ref="A1:W45"/>
  <sheetViews>
    <sheetView workbookViewId="0">
      <selection activeCell="F38" sqref="F38"/>
    </sheetView>
  </sheetViews>
  <sheetFormatPr defaultColWidth="8.85546875" defaultRowHeight="14.25" x14ac:dyDescent="0.2"/>
  <cols>
    <col min="1" max="1" width="8.85546875" style="259"/>
    <col min="2" max="2" width="20.42578125" style="259" customWidth="1"/>
    <col min="3" max="3" width="19" style="259" customWidth="1"/>
    <col min="4" max="4" width="12" style="259" customWidth="1"/>
    <col min="5" max="5" width="2.140625" style="259" customWidth="1"/>
    <col min="6" max="6" width="14.5703125" style="259" customWidth="1"/>
    <col min="7" max="7" width="13" style="259" customWidth="1"/>
    <col min="8" max="19" width="8.85546875" style="259"/>
    <col min="20" max="16384" width="8.85546875" style="260"/>
  </cols>
  <sheetData>
    <row r="1" spans="1:23" ht="58.5" customHeight="1" x14ac:dyDescent="0.2">
      <c r="A1" s="898" t="s">
        <v>781</v>
      </c>
      <c r="B1" s="898"/>
      <c r="C1" s="898"/>
      <c r="D1" s="28" t="s">
        <v>101</v>
      </c>
    </row>
    <row r="2" spans="1:23" s="259" customFormat="1" ht="51" x14ac:dyDescent="0.2">
      <c r="A2" s="359" t="s">
        <v>420</v>
      </c>
      <c r="B2" s="358" t="s">
        <v>401</v>
      </c>
      <c r="C2" s="358" t="s">
        <v>746</v>
      </c>
      <c r="D2" s="28" t="s">
        <v>645</v>
      </c>
      <c r="F2" s="261"/>
      <c r="T2" s="260"/>
      <c r="U2" s="260"/>
      <c r="V2" s="260"/>
      <c r="W2" s="260"/>
    </row>
    <row r="3" spans="1:23" s="259" customFormat="1" x14ac:dyDescent="0.2">
      <c r="A3" s="487" t="s">
        <v>402</v>
      </c>
      <c r="B3" s="957">
        <v>0.78173849691643571</v>
      </c>
      <c r="C3" s="488">
        <v>28.3</v>
      </c>
      <c r="D3" s="262"/>
      <c r="F3" s="261"/>
      <c r="S3" s="263"/>
      <c r="T3" s="263"/>
      <c r="U3" s="263"/>
      <c r="V3" s="260"/>
      <c r="W3" s="260"/>
    </row>
    <row r="4" spans="1:23" s="259" customFormat="1" x14ac:dyDescent="0.2">
      <c r="A4" s="395" t="s">
        <v>403</v>
      </c>
      <c r="B4" s="957">
        <v>0.84183080363499152</v>
      </c>
      <c r="C4" s="488">
        <v>29.9</v>
      </c>
      <c r="D4" s="262"/>
      <c r="S4" s="263"/>
      <c r="T4" s="263"/>
      <c r="U4" s="263"/>
      <c r="V4" s="260"/>
      <c r="W4" s="260"/>
    </row>
    <row r="5" spans="1:23" s="259" customFormat="1" x14ac:dyDescent="0.2">
      <c r="A5" s="395" t="s">
        <v>404</v>
      </c>
      <c r="B5" s="957">
        <v>0.96197159276409372</v>
      </c>
      <c r="C5" s="488">
        <v>32.1</v>
      </c>
      <c r="D5" s="262"/>
      <c r="S5" s="263"/>
      <c r="T5" s="263"/>
      <c r="U5" s="263"/>
      <c r="V5" s="260"/>
      <c r="W5" s="260"/>
    </row>
    <row r="6" spans="1:23" s="259" customFormat="1" x14ac:dyDescent="0.2">
      <c r="A6" s="395" t="s">
        <v>405</v>
      </c>
      <c r="B6" s="957">
        <v>1.0801311131623303</v>
      </c>
      <c r="C6" s="488">
        <v>34.299999999999997</v>
      </c>
      <c r="D6" s="262"/>
      <c r="S6" s="263"/>
      <c r="T6" s="263"/>
      <c r="U6" s="263"/>
      <c r="V6" s="260"/>
      <c r="W6" s="260"/>
    </row>
    <row r="7" spans="1:23" s="259" customFormat="1" x14ac:dyDescent="0.2">
      <c r="A7" s="395" t="s">
        <v>406</v>
      </c>
      <c r="B7" s="957">
        <v>1.1844932473797178</v>
      </c>
      <c r="C7" s="488">
        <v>36.5</v>
      </c>
      <c r="D7" s="262"/>
      <c r="S7" s="263"/>
      <c r="T7" s="263"/>
      <c r="U7" s="263"/>
      <c r="V7" s="260"/>
      <c r="W7" s="260"/>
    </row>
    <row r="8" spans="1:23" s="259" customFormat="1" x14ac:dyDescent="0.2">
      <c r="A8" s="395" t="s">
        <v>407</v>
      </c>
      <c r="B8" s="957">
        <v>1.297294263676767</v>
      </c>
      <c r="C8" s="488">
        <v>38.299999999999997</v>
      </c>
      <c r="D8" s="262"/>
      <c r="S8" s="263"/>
      <c r="T8" s="263"/>
      <c r="U8" s="263"/>
      <c r="V8" s="260"/>
      <c r="W8" s="260"/>
    </row>
    <row r="9" spans="1:23" s="259" customFormat="1" x14ac:dyDescent="0.2">
      <c r="A9" s="395" t="s">
        <v>408</v>
      </c>
      <c r="B9" s="957">
        <v>1.3465264168328976</v>
      </c>
      <c r="C9" s="488">
        <v>38.9</v>
      </c>
      <c r="D9" s="262"/>
      <c r="S9" s="263"/>
      <c r="T9" s="263"/>
      <c r="U9" s="263"/>
      <c r="V9" s="260"/>
      <c r="W9" s="260"/>
    </row>
    <row r="10" spans="1:23" s="259" customFormat="1" x14ac:dyDescent="0.2">
      <c r="A10" s="395" t="s">
        <v>409</v>
      </c>
      <c r="B10" s="957">
        <v>1.4423289478006589</v>
      </c>
      <c r="C10" s="488">
        <v>40</v>
      </c>
      <c r="D10" s="262"/>
      <c r="S10" s="263"/>
      <c r="T10" s="263"/>
      <c r="U10" s="263"/>
      <c r="V10" s="260"/>
      <c r="W10" s="260"/>
    </row>
    <row r="11" spans="1:23" s="259" customFormat="1" x14ac:dyDescent="0.2">
      <c r="A11" s="395" t="s">
        <v>410</v>
      </c>
      <c r="B11" s="957">
        <v>1.5564516239801771</v>
      </c>
      <c r="C11" s="488">
        <v>41</v>
      </c>
      <c r="D11" s="262"/>
      <c r="S11" s="263"/>
      <c r="T11" s="263"/>
      <c r="U11" s="263"/>
      <c r="V11" s="260"/>
      <c r="W11" s="260"/>
    </row>
    <row r="12" spans="1:23" s="259" customFormat="1" x14ac:dyDescent="0.2">
      <c r="A12" s="395" t="s">
        <v>411</v>
      </c>
      <c r="B12" s="957">
        <v>1.642420254016453</v>
      </c>
      <c r="C12" s="488">
        <v>41.7</v>
      </c>
      <c r="D12" s="262"/>
      <c r="S12" s="263"/>
      <c r="T12" s="263"/>
      <c r="U12" s="263"/>
      <c r="V12" s="260"/>
      <c r="W12" s="260"/>
    </row>
    <row r="13" spans="1:23" s="259" customFormat="1" x14ac:dyDescent="0.2">
      <c r="A13" s="395" t="s">
        <v>412</v>
      </c>
      <c r="B13" s="957">
        <v>1.7065803194527593</v>
      </c>
      <c r="C13" s="488">
        <v>42.3</v>
      </c>
      <c r="D13" s="262"/>
      <c r="S13" s="263"/>
      <c r="T13" s="263"/>
      <c r="U13" s="263"/>
      <c r="V13" s="260"/>
      <c r="W13" s="260"/>
    </row>
    <row r="14" spans="1:23" s="259" customFormat="1" x14ac:dyDescent="0.2">
      <c r="A14" s="395" t="s">
        <v>413</v>
      </c>
      <c r="B14" s="957">
        <v>1.7602130022913034</v>
      </c>
      <c r="C14" s="488">
        <v>42.6</v>
      </c>
      <c r="D14" s="262"/>
      <c r="S14" s="263"/>
      <c r="T14" s="263"/>
      <c r="U14" s="263"/>
      <c r="V14" s="260"/>
      <c r="W14" s="260"/>
    </row>
    <row r="15" spans="1:23" s="259" customFormat="1" x14ac:dyDescent="0.2">
      <c r="A15" s="395" t="s">
        <v>414</v>
      </c>
      <c r="B15" s="957">
        <v>1.8142797651733811</v>
      </c>
      <c r="C15" s="488">
        <v>42.8</v>
      </c>
      <c r="D15" s="262"/>
      <c r="S15" s="263"/>
      <c r="T15" s="263"/>
      <c r="U15" s="263"/>
      <c r="V15" s="260"/>
      <c r="W15" s="260"/>
    </row>
    <row r="16" spans="1:23" s="259" customFormat="1" x14ac:dyDescent="0.2">
      <c r="A16" s="395" t="s">
        <v>415</v>
      </c>
      <c r="B16" s="957">
        <v>1.8723965399269091</v>
      </c>
      <c r="C16" s="488">
        <v>42.6</v>
      </c>
      <c r="D16" s="262"/>
      <c r="S16" s="263"/>
      <c r="T16" s="263"/>
      <c r="U16" s="263"/>
      <c r="V16" s="260"/>
      <c r="W16" s="260"/>
    </row>
    <row r="17" spans="1:23" s="259" customFormat="1" x14ac:dyDescent="0.2">
      <c r="A17" s="395" t="s">
        <v>416</v>
      </c>
      <c r="B17" s="957">
        <v>1.8452974016412573</v>
      </c>
      <c r="C17" s="488">
        <v>42.9</v>
      </c>
      <c r="D17" s="262"/>
      <c r="S17" s="263"/>
      <c r="T17" s="263"/>
      <c r="U17" s="263"/>
      <c r="V17" s="260"/>
      <c r="W17" s="260"/>
    </row>
    <row r="18" spans="1:23" x14ac:dyDescent="0.2">
      <c r="A18" s="395" t="s">
        <v>417</v>
      </c>
      <c r="B18" s="957">
        <v>1.738512088974258</v>
      </c>
      <c r="C18" s="488">
        <v>43</v>
      </c>
      <c r="D18" s="262"/>
      <c r="S18" s="263"/>
      <c r="T18" s="263"/>
      <c r="U18" s="263"/>
    </row>
    <row r="19" spans="1:23" x14ac:dyDescent="0.2">
      <c r="A19" s="395" t="s">
        <v>418</v>
      </c>
      <c r="B19" s="961">
        <v>1.6953432994995805</v>
      </c>
      <c r="C19" s="488">
        <v>43.6</v>
      </c>
    </row>
    <row r="20" spans="1:23" x14ac:dyDescent="0.2">
      <c r="A20" s="397" t="s">
        <v>419</v>
      </c>
      <c r="B20" s="962">
        <v>1.6200999999999999</v>
      </c>
      <c r="C20" s="489">
        <v>42.8</v>
      </c>
    </row>
    <row r="22" spans="1:23" ht="40.5" customHeight="1" x14ac:dyDescent="0.2">
      <c r="A22" s="898" t="s">
        <v>747</v>
      </c>
      <c r="B22" s="898"/>
      <c r="C22" s="898"/>
      <c r="D22" s="898"/>
      <c r="E22" s="898"/>
      <c r="F22" s="898"/>
      <c r="G22" s="898"/>
    </row>
    <row r="23" spans="1:23" ht="38.25" x14ac:dyDescent="0.2">
      <c r="A23" s="901" t="s">
        <v>420</v>
      </c>
      <c r="B23" s="903" t="s">
        <v>421</v>
      </c>
      <c r="C23" s="360" t="s">
        <v>422</v>
      </c>
      <c r="D23" s="361" t="s">
        <v>287</v>
      </c>
      <c r="E23" s="362"/>
      <c r="F23" s="360" t="s">
        <v>422</v>
      </c>
      <c r="G23" s="361" t="s">
        <v>287</v>
      </c>
    </row>
    <row r="24" spans="1:23" x14ac:dyDescent="0.2">
      <c r="A24" s="902"/>
      <c r="B24" s="904"/>
      <c r="C24" s="905" t="s">
        <v>423</v>
      </c>
      <c r="D24" s="905"/>
      <c r="E24" s="363"/>
      <c r="F24" s="905" t="s">
        <v>424</v>
      </c>
      <c r="G24" s="905"/>
    </row>
    <row r="25" spans="1:23" x14ac:dyDescent="0.2">
      <c r="A25" s="443" t="s">
        <v>402</v>
      </c>
      <c r="B25" s="490">
        <v>28.3</v>
      </c>
      <c r="C25" s="954">
        <v>0.51600000000000001</v>
      </c>
      <c r="D25" s="491">
        <f>ROUND((C25/B25)*1000000, -2)</f>
        <v>18200</v>
      </c>
      <c r="E25" s="444"/>
      <c r="F25" s="957">
        <v>0.78173849691643571</v>
      </c>
      <c r="G25" s="491">
        <f>ROUND((F25/B25)*1000000, -2)</f>
        <v>27600</v>
      </c>
    </row>
    <row r="26" spans="1:23" x14ac:dyDescent="0.2">
      <c r="A26" s="443" t="s">
        <v>403</v>
      </c>
      <c r="B26" s="490">
        <v>29.9</v>
      </c>
      <c r="C26" s="954">
        <v>0.57699999999999996</v>
      </c>
      <c r="D26" s="491">
        <f t="shared" ref="D26:D42" si="0">ROUND((C26/B26)*1000000, -2)</f>
        <v>19300</v>
      </c>
      <c r="E26" s="444"/>
      <c r="F26" s="957">
        <v>0.84183080363499152</v>
      </c>
      <c r="G26" s="491">
        <f t="shared" ref="G26:G42" si="1">ROUND((F26/B26)*1000000, -2)</f>
        <v>28200</v>
      </c>
    </row>
    <row r="27" spans="1:23" x14ac:dyDescent="0.2">
      <c r="A27" s="443" t="s">
        <v>404</v>
      </c>
      <c r="B27" s="490">
        <v>32.1</v>
      </c>
      <c r="C27" s="954">
        <v>0.65700000000000003</v>
      </c>
      <c r="D27" s="491">
        <f t="shared" si="0"/>
        <v>20500</v>
      </c>
      <c r="E27" s="444"/>
      <c r="F27" s="957">
        <v>0.96197159276409372</v>
      </c>
      <c r="G27" s="491">
        <f t="shared" si="1"/>
        <v>30000</v>
      </c>
    </row>
    <row r="28" spans="1:23" x14ac:dyDescent="0.2">
      <c r="A28" s="443" t="s">
        <v>405</v>
      </c>
      <c r="B28" s="490">
        <v>34.299999999999997</v>
      </c>
      <c r="C28" s="954">
        <v>0.74979999999999991</v>
      </c>
      <c r="D28" s="491">
        <f t="shared" si="0"/>
        <v>21900</v>
      </c>
      <c r="E28" s="444"/>
      <c r="F28" s="957">
        <v>1.0801311131623303</v>
      </c>
      <c r="G28" s="491">
        <f t="shared" si="1"/>
        <v>31500</v>
      </c>
    </row>
    <row r="29" spans="1:23" x14ac:dyDescent="0.2">
      <c r="A29" s="443" t="s">
        <v>406</v>
      </c>
      <c r="B29" s="490">
        <v>36.5</v>
      </c>
      <c r="C29" s="954">
        <v>0.84820000000000007</v>
      </c>
      <c r="D29" s="491">
        <f t="shared" si="0"/>
        <v>23200</v>
      </c>
      <c r="E29" s="444"/>
      <c r="F29" s="957">
        <v>1.1844932473797178</v>
      </c>
      <c r="G29" s="491">
        <f t="shared" si="1"/>
        <v>32500</v>
      </c>
    </row>
    <row r="30" spans="1:23" x14ac:dyDescent="0.2">
      <c r="A30" s="443" t="s">
        <v>407</v>
      </c>
      <c r="B30" s="490">
        <v>38.299999999999997</v>
      </c>
      <c r="C30" s="954">
        <v>0.94820000000000004</v>
      </c>
      <c r="D30" s="491">
        <f t="shared" si="0"/>
        <v>24800</v>
      </c>
      <c r="E30" s="444"/>
      <c r="F30" s="957">
        <v>1.297294263676767</v>
      </c>
      <c r="G30" s="491">
        <f t="shared" si="1"/>
        <v>33900</v>
      </c>
    </row>
    <row r="31" spans="1:23" x14ac:dyDescent="0.2">
      <c r="A31" s="443" t="s">
        <v>408</v>
      </c>
      <c r="B31" s="490">
        <v>38.9</v>
      </c>
      <c r="C31" s="954">
        <v>0.99860000000000004</v>
      </c>
      <c r="D31" s="491">
        <f t="shared" si="0"/>
        <v>25700</v>
      </c>
      <c r="E31" s="444"/>
      <c r="F31" s="957">
        <v>1.3465264168328976</v>
      </c>
      <c r="G31" s="491">
        <f t="shared" si="1"/>
        <v>34600</v>
      </c>
    </row>
    <row r="32" spans="1:23" s="259" customFormat="1" x14ac:dyDescent="0.2">
      <c r="A32" s="443" t="s">
        <v>409</v>
      </c>
      <c r="B32" s="490">
        <v>40</v>
      </c>
      <c r="C32" s="954">
        <v>1.087</v>
      </c>
      <c r="D32" s="491">
        <f t="shared" si="0"/>
        <v>27200</v>
      </c>
      <c r="E32" s="444"/>
      <c r="F32" s="957">
        <v>1.4423289478006589</v>
      </c>
      <c r="G32" s="491">
        <f t="shared" si="1"/>
        <v>36100</v>
      </c>
    </row>
    <row r="33" spans="1:7" s="259" customFormat="1" x14ac:dyDescent="0.2">
      <c r="A33" s="443" t="s">
        <v>410</v>
      </c>
      <c r="B33" s="490">
        <v>41</v>
      </c>
      <c r="C33" s="954">
        <v>1.1744000000000001</v>
      </c>
      <c r="D33" s="491">
        <f t="shared" si="0"/>
        <v>28600</v>
      </c>
      <c r="E33" s="444"/>
      <c r="F33" s="957">
        <v>1.5564516239801771</v>
      </c>
      <c r="G33" s="491">
        <f t="shared" si="1"/>
        <v>38000</v>
      </c>
    </row>
    <row r="34" spans="1:7" s="259" customFormat="1" x14ac:dyDescent="0.2">
      <c r="A34" s="443" t="s">
        <v>411</v>
      </c>
      <c r="B34" s="490">
        <v>41.7</v>
      </c>
      <c r="C34" s="954">
        <v>1.2549000000000001</v>
      </c>
      <c r="D34" s="491">
        <f t="shared" si="0"/>
        <v>30100</v>
      </c>
      <c r="E34" s="444"/>
      <c r="F34" s="957">
        <v>1.642420254016453</v>
      </c>
      <c r="G34" s="491">
        <f t="shared" si="1"/>
        <v>39400</v>
      </c>
    </row>
    <row r="35" spans="1:7" s="259" customFormat="1" x14ac:dyDescent="0.2">
      <c r="A35" s="443" t="s">
        <v>412</v>
      </c>
      <c r="B35" s="490">
        <v>42.3</v>
      </c>
      <c r="C35" s="954">
        <v>1.3317000000000001</v>
      </c>
      <c r="D35" s="491">
        <f t="shared" si="0"/>
        <v>31500</v>
      </c>
      <c r="E35" s="444"/>
      <c r="F35" s="957">
        <v>1.7065803194527593</v>
      </c>
      <c r="G35" s="491">
        <f t="shared" si="1"/>
        <v>40300</v>
      </c>
    </row>
    <row r="36" spans="1:7" s="259" customFormat="1" x14ac:dyDescent="0.2">
      <c r="A36" s="443" t="s">
        <v>413</v>
      </c>
      <c r="B36" s="490">
        <v>42.6</v>
      </c>
      <c r="C36" s="954">
        <v>1.4071</v>
      </c>
      <c r="D36" s="491">
        <f t="shared" si="0"/>
        <v>33000</v>
      </c>
      <c r="E36" s="444"/>
      <c r="F36" s="957">
        <v>1.7602130022913034</v>
      </c>
      <c r="G36" s="491">
        <f t="shared" si="1"/>
        <v>41300</v>
      </c>
    </row>
    <row r="37" spans="1:7" s="259" customFormat="1" x14ac:dyDescent="0.2">
      <c r="A37" s="443" t="s">
        <v>414</v>
      </c>
      <c r="B37" s="490">
        <v>42.8</v>
      </c>
      <c r="C37" s="954">
        <v>1.4765999999999999</v>
      </c>
      <c r="D37" s="491">
        <f t="shared" si="0"/>
        <v>34500</v>
      </c>
      <c r="E37" s="444"/>
      <c r="F37" s="957">
        <v>1.8142797651733811</v>
      </c>
      <c r="G37" s="491">
        <f t="shared" si="1"/>
        <v>42400</v>
      </c>
    </row>
    <row r="38" spans="1:7" s="259" customFormat="1" x14ac:dyDescent="0.2">
      <c r="A38" s="443" t="s">
        <v>415</v>
      </c>
      <c r="B38" s="490">
        <v>42.6</v>
      </c>
      <c r="C38" s="954">
        <v>1.5427</v>
      </c>
      <c r="D38" s="491">
        <f t="shared" si="0"/>
        <v>36200</v>
      </c>
      <c r="E38" s="444"/>
      <c r="F38" s="957">
        <v>1.8723965399269091</v>
      </c>
      <c r="G38" s="491">
        <f t="shared" si="1"/>
        <v>44000</v>
      </c>
    </row>
    <row r="39" spans="1:7" s="259" customFormat="1" x14ac:dyDescent="0.2">
      <c r="A39" s="801" t="s">
        <v>416</v>
      </c>
      <c r="B39" s="802">
        <v>42.9</v>
      </c>
      <c r="C39" s="955">
        <v>1.5917999999999999</v>
      </c>
      <c r="D39" s="803">
        <f t="shared" si="0"/>
        <v>37100</v>
      </c>
      <c r="E39" s="804"/>
      <c r="F39" s="958">
        <v>1.8452974016412573</v>
      </c>
      <c r="G39" s="803">
        <f t="shared" si="1"/>
        <v>43000</v>
      </c>
    </row>
    <row r="40" spans="1:7" s="259" customFormat="1" x14ac:dyDescent="0.2">
      <c r="A40" s="801" t="s">
        <v>417</v>
      </c>
      <c r="B40" s="802">
        <v>43</v>
      </c>
      <c r="C40" s="955">
        <v>1.6197000000000001</v>
      </c>
      <c r="D40" s="803">
        <f t="shared" si="0"/>
        <v>37700</v>
      </c>
      <c r="E40" s="804"/>
      <c r="F40" s="958">
        <v>1.738512088974258</v>
      </c>
      <c r="G40" s="803">
        <f t="shared" si="1"/>
        <v>40400</v>
      </c>
    </row>
    <row r="41" spans="1:7" s="259" customFormat="1" x14ac:dyDescent="0.2">
      <c r="A41" s="801" t="s">
        <v>418</v>
      </c>
      <c r="B41" s="802">
        <v>43.6</v>
      </c>
      <c r="C41" s="955">
        <v>1.6445000000000001</v>
      </c>
      <c r="D41" s="803">
        <f t="shared" si="0"/>
        <v>37700</v>
      </c>
      <c r="E41" s="804"/>
      <c r="F41" s="959">
        <v>1.6953432994995805</v>
      </c>
      <c r="G41" s="803">
        <f t="shared" si="1"/>
        <v>38900</v>
      </c>
    </row>
    <row r="42" spans="1:7" s="259" customFormat="1" x14ac:dyDescent="0.2">
      <c r="A42" s="805" t="s">
        <v>419</v>
      </c>
      <c r="B42" s="806">
        <v>42.8</v>
      </c>
      <c r="C42" s="956">
        <v>1.6200999999999999</v>
      </c>
      <c r="D42" s="803">
        <f t="shared" si="0"/>
        <v>37900</v>
      </c>
      <c r="E42" s="807"/>
      <c r="F42" s="960">
        <v>1.6200999999999999</v>
      </c>
      <c r="G42" s="803">
        <f t="shared" si="1"/>
        <v>37900</v>
      </c>
    </row>
    <row r="43" spans="1:7" ht="76.5" customHeight="1" x14ac:dyDescent="0.2">
      <c r="A43" s="899" t="s">
        <v>748</v>
      </c>
      <c r="B43" s="899"/>
      <c r="C43" s="899"/>
      <c r="D43" s="899"/>
      <c r="E43" s="899"/>
      <c r="F43" s="899"/>
      <c r="G43" s="899"/>
    </row>
    <row r="44" spans="1:7" ht="29.25" customHeight="1" x14ac:dyDescent="0.2">
      <c r="A44" s="900" t="s">
        <v>749</v>
      </c>
      <c r="B44" s="900"/>
      <c r="C44" s="900"/>
      <c r="D44" s="900"/>
      <c r="E44" s="900"/>
      <c r="F44" s="900"/>
      <c r="G44" s="900"/>
    </row>
    <row r="45" spans="1:7" x14ac:dyDescent="0.2">
      <c r="A45" s="881" t="s">
        <v>81</v>
      </c>
      <c r="B45" s="881"/>
      <c r="C45" s="881"/>
      <c r="D45" s="881"/>
      <c r="E45" s="881"/>
      <c r="F45" s="881"/>
      <c r="G45" s="881"/>
    </row>
  </sheetData>
  <mergeCells count="9">
    <mergeCell ref="A1:C1"/>
    <mergeCell ref="A22:G22"/>
    <mergeCell ref="A43:G43"/>
    <mergeCell ref="A44:G44"/>
    <mergeCell ref="A45:G45"/>
    <mergeCell ref="A23:A24"/>
    <mergeCell ref="B23:B24"/>
    <mergeCell ref="C24:D24"/>
    <mergeCell ref="F24:G24"/>
  </mergeCells>
  <pageMargins left="0.7" right="0.7" top="0.75" bottom="0.75" header="0.3" footer="0.3"/>
  <pageSetup orientation="portrait" r:id="rId1"/>
  <ignoredErrors>
    <ignoredError sqref="A3:A20 A25:A42"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38654-3ED4-4E0B-9107-0522DE1AA543}">
  <sheetPr>
    <tabColor theme="5" tint="0.39997558519241921"/>
  </sheetPr>
  <dimension ref="A1:K12"/>
  <sheetViews>
    <sheetView workbookViewId="0">
      <selection activeCell="J17" sqref="J17"/>
    </sheetView>
  </sheetViews>
  <sheetFormatPr defaultColWidth="9.140625" defaultRowHeight="12.75" x14ac:dyDescent="0.2"/>
  <cols>
    <col min="1" max="1" width="11.5703125" style="68" customWidth="1"/>
    <col min="2" max="2" width="6.42578125" style="68" customWidth="1"/>
    <col min="3" max="8" width="12" style="68" bestFit="1" customWidth="1"/>
    <col min="9" max="16384" width="9.140625" style="68"/>
  </cols>
  <sheetData>
    <row r="1" spans="1:11" ht="54" customHeight="1" x14ac:dyDescent="0.2">
      <c r="A1" s="880" t="s">
        <v>787</v>
      </c>
      <c r="B1" s="880"/>
      <c r="C1" s="880"/>
      <c r="D1" s="880"/>
      <c r="E1" s="880"/>
      <c r="F1" s="880"/>
      <c r="G1" s="880"/>
      <c r="H1" s="880"/>
      <c r="I1" s="28" t="s">
        <v>101</v>
      </c>
    </row>
    <row r="2" spans="1:11" ht="21" customHeight="1" x14ac:dyDescent="0.2">
      <c r="A2" s="135"/>
      <c r="B2" s="343" t="s">
        <v>420</v>
      </c>
      <c r="C2" s="343" t="s">
        <v>425</v>
      </c>
      <c r="D2" s="343" t="s">
        <v>426</v>
      </c>
      <c r="E2" s="343" t="s">
        <v>427</v>
      </c>
      <c r="F2" s="343" t="s">
        <v>428</v>
      </c>
      <c r="G2" s="343" t="s">
        <v>429</v>
      </c>
      <c r="H2" s="343" t="s">
        <v>430</v>
      </c>
      <c r="I2" s="28" t="s">
        <v>645</v>
      </c>
    </row>
    <row r="3" spans="1:11" ht="14.25" x14ac:dyDescent="0.2">
      <c r="A3" s="387" t="s">
        <v>269</v>
      </c>
      <c r="B3" s="387">
        <v>2020</v>
      </c>
      <c r="C3" s="485">
        <v>0.50983965014577259</v>
      </c>
      <c r="D3" s="485">
        <v>0.10036443148688046</v>
      </c>
      <c r="E3" s="485">
        <v>0.125</v>
      </c>
      <c r="F3" s="485">
        <v>9.8032069970845487E-2</v>
      </c>
      <c r="G3" s="485">
        <v>0.14220116618075801</v>
      </c>
      <c r="H3" s="485">
        <v>1.6763848396501458E-2</v>
      </c>
      <c r="J3" s="261"/>
    </row>
    <row r="4" spans="1:11" ht="14.25" x14ac:dyDescent="0.2">
      <c r="A4" s="387"/>
      <c r="B4" s="387">
        <v>2023</v>
      </c>
      <c r="C4" s="485">
        <v>7.0145535597220402E-3</v>
      </c>
      <c r="D4" s="485">
        <v>7.5717844499803344E-2</v>
      </c>
      <c r="E4" s="485">
        <v>9.1648092303658071E-2</v>
      </c>
      <c r="F4" s="485">
        <v>7.4537826143962246E-2</v>
      </c>
      <c r="G4" s="485">
        <v>0.7343647567851056</v>
      </c>
      <c r="H4" s="485">
        <v>1.2062409859708929E-2</v>
      </c>
      <c r="J4" s="261"/>
    </row>
    <row r="5" spans="1:11" x14ac:dyDescent="0.2">
      <c r="A5" s="387"/>
      <c r="B5" s="387">
        <v>2024</v>
      </c>
      <c r="C5" s="485">
        <v>0.67231861198738174</v>
      </c>
      <c r="D5" s="485">
        <v>8.8328075709779186E-2</v>
      </c>
      <c r="E5" s="485">
        <v>8.3859095688748692E-2</v>
      </c>
      <c r="F5" s="485">
        <v>7.4066771819137761E-2</v>
      </c>
      <c r="G5" s="485">
        <v>6.4143007360672979E-2</v>
      </c>
      <c r="H5" s="485">
        <v>1.2618296529968454E-2</v>
      </c>
      <c r="K5" s="52"/>
    </row>
    <row r="6" spans="1:11" x14ac:dyDescent="0.2">
      <c r="A6" s="387"/>
      <c r="B6" s="387"/>
      <c r="C6" s="485"/>
      <c r="D6" s="485"/>
      <c r="E6" s="485"/>
      <c r="F6" s="485"/>
      <c r="G6" s="485"/>
      <c r="H6" s="485"/>
      <c r="K6" s="52"/>
    </row>
    <row r="7" spans="1:11" x14ac:dyDescent="0.2">
      <c r="A7" s="387" t="s">
        <v>265</v>
      </c>
      <c r="B7" s="387">
        <v>2020</v>
      </c>
      <c r="C7" s="485">
        <v>0.42588235294117649</v>
      </c>
      <c r="D7" s="485">
        <v>8.7058823529411772E-2</v>
      </c>
      <c r="E7" s="485">
        <v>0.18588235294117647</v>
      </c>
      <c r="F7" s="485">
        <v>0.16</v>
      </c>
      <c r="G7" s="485">
        <v>0.10823529411764705</v>
      </c>
      <c r="H7" s="485">
        <v>2.8235294117647056E-2</v>
      </c>
    </row>
    <row r="8" spans="1:11" x14ac:dyDescent="0.2">
      <c r="A8" s="387"/>
      <c r="B8" s="387">
        <v>2023</v>
      </c>
      <c r="C8" s="485">
        <v>6.7415730337078653E-3</v>
      </c>
      <c r="D8" s="485">
        <v>6.9662921348314602E-2</v>
      </c>
      <c r="E8" s="485">
        <v>0.14606741573033707</v>
      </c>
      <c r="F8" s="485">
        <v>0.1348314606741573</v>
      </c>
      <c r="G8" s="485">
        <v>0.61573033707865166</v>
      </c>
      <c r="H8" s="485">
        <v>2.247191011235955E-2</v>
      </c>
    </row>
    <row r="9" spans="1:11" x14ac:dyDescent="0.2">
      <c r="A9" s="389"/>
      <c r="B9" s="389">
        <v>2024</v>
      </c>
      <c r="C9" s="486">
        <v>0.58651685393258435</v>
      </c>
      <c r="D9" s="486">
        <v>7.6404494382022473E-2</v>
      </c>
      <c r="E9" s="486">
        <v>0.13258426966292136</v>
      </c>
      <c r="F9" s="486">
        <v>0.13258426966292136</v>
      </c>
      <c r="G9" s="486">
        <v>4.2696629213483141E-2</v>
      </c>
      <c r="H9" s="486">
        <v>2.4719101123595509E-2</v>
      </c>
    </row>
    <row r="10" spans="1:11" ht="35.25" customHeight="1" x14ac:dyDescent="0.2">
      <c r="A10" s="906" t="s">
        <v>683</v>
      </c>
      <c r="B10" s="906"/>
      <c r="C10" s="906"/>
      <c r="D10" s="906"/>
      <c r="E10" s="906"/>
      <c r="F10" s="906"/>
      <c r="G10" s="906"/>
      <c r="H10" s="906"/>
    </row>
    <row r="11" spans="1:11" ht="12" customHeight="1" x14ac:dyDescent="0.2">
      <c r="A11" s="907" t="s">
        <v>682</v>
      </c>
      <c r="B11" s="907"/>
      <c r="C11" s="907"/>
      <c r="D11" s="907"/>
      <c r="E11" s="907"/>
      <c r="F11" s="907"/>
      <c r="G11" s="907"/>
      <c r="H11" s="907"/>
    </row>
    <row r="12" spans="1:11" x14ac:dyDescent="0.2">
      <c r="A12" s="881" t="s">
        <v>81</v>
      </c>
      <c r="B12" s="881"/>
      <c r="C12" s="881"/>
      <c r="D12" s="881"/>
      <c r="E12" s="881"/>
      <c r="F12" s="881"/>
      <c r="G12" s="881"/>
      <c r="H12" s="881"/>
    </row>
  </sheetData>
  <mergeCells count="4">
    <mergeCell ref="A1:H1"/>
    <mergeCell ref="A10:H10"/>
    <mergeCell ref="A11:H11"/>
    <mergeCell ref="A12:H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D12AF-9B30-4C3B-AB11-3F7CC72660A2}">
  <sheetPr>
    <tabColor theme="5"/>
  </sheetPr>
  <dimension ref="A1:AK35"/>
  <sheetViews>
    <sheetView workbookViewId="0">
      <selection sqref="A1:AJ1"/>
    </sheetView>
  </sheetViews>
  <sheetFormatPr defaultColWidth="11.42578125" defaultRowHeight="12.75" x14ac:dyDescent="0.2"/>
  <cols>
    <col min="1" max="1" width="25.28515625" style="11" customWidth="1"/>
    <col min="2" max="2" width="49.42578125" style="11" customWidth="1"/>
    <col min="3" max="26" width="11.42578125" style="11" customWidth="1"/>
    <col min="27" max="27" width="13.85546875" style="11" customWidth="1"/>
    <col min="28" max="30" width="13.140625" style="11" customWidth="1"/>
    <col min="31" max="16384" width="11.42578125" style="11"/>
  </cols>
  <sheetData>
    <row r="1" spans="1:37" ht="20.100000000000001" customHeight="1" x14ac:dyDescent="0.2">
      <c r="A1" s="814" t="s">
        <v>834</v>
      </c>
      <c r="B1" s="814"/>
      <c r="C1" s="814"/>
      <c r="D1" s="814"/>
      <c r="E1" s="814"/>
      <c r="F1" s="814"/>
      <c r="G1" s="814"/>
      <c r="H1" s="814"/>
      <c r="I1" s="814"/>
      <c r="J1" s="814"/>
      <c r="K1" s="814"/>
      <c r="L1" s="814"/>
      <c r="M1" s="814"/>
      <c r="N1" s="814"/>
      <c r="O1" s="814"/>
      <c r="P1" s="814"/>
      <c r="Q1" s="814"/>
      <c r="R1" s="814"/>
      <c r="S1" s="814"/>
      <c r="T1" s="814"/>
      <c r="U1" s="814"/>
      <c r="V1" s="814"/>
      <c r="W1" s="814"/>
      <c r="X1" s="814"/>
      <c r="Y1" s="814"/>
      <c r="Z1" s="814"/>
      <c r="AA1" s="814"/>
      <c r="AB1" s="814"/>
      <c r="AC1" s="814"/>
      <c r="AD1" s="814"/>
      <c r="AE1" s="814"/>
      <c r="AF1" s="814"/>
      <c r="AG1" s="814"/>
      <c r="AH1" s="814"/>
      <c r="AI1" s="814"/>
      <c r="AJ1" s="814"/>
      <c r="AK1" s="28" t="s">
        <v>101</v>
      </c>
    </row>
    <row r="2" spans="1:37" ht="30" customHeight="1" x14ac:dyDescent="0.25">
      <c r="A2" s="15"/>
      <c r="B2" s="16"/>
      <c r="C2" s="7" t="s">
        <v>20</v>
      </c>
      <c r="D2" s="7" t="s">
        <v>21</v>
      </c>
      <c r="E2" s="7" t="s">
        <v>22</v>
      </c>
      <c r="F2" s="7" t="s">
        <v>23</v>
      </c>
      <c r="G2" s="7" t="s">
        <v>24</v>
      </c>
      <c r="H2" s="7" t="s">
        <v>25</v>
      </c>
      <c r="I2" s="7" t="s">
        <v>26</v>
      </c>
      <c r="J2" s="7" t="s">
        <v>27</v>
      </c>
      <c r="K2" s="17" t="s">
        <v>28</v>
      </c>
      <c r="L2" s="17" t="s">
        <v>29</v>
      </c>
      <c r="M2" s="17" t="s">
        <v>30</v>
      </c>
      <c r="N2" s="18" t="s">
        <v>31</v>
      </c>
      <c r="O2" s="18" t="s">
        <v>32</v>
      </c>
      <c r="P2" s="18" t="s">
        <v>33</v>
      </c>
      <c r="Q2" s="18" t="s">
        <v>34</v>
      </c>
      <c r="R2" s="18" t="s">
        <v>35</v>
      </c>
      <c r="S2" s="18" t="s">
        <v>36</v>
      </c>
      <c r="T2" s="18" t="s">
        <v>37</v>
      </c>
      <c r="U2" s="18" t="s">
        <v>38</v>
      </c>
      <c r="V2" s="18" t="s">
        <v>39</v>
      </c>
      <c r="W2" s="18" t="s">
        <v>40</v>
      </c>
      <c r="X2" s="18" t="s">
        <v>41</v>
      </c>
      <c r="Y2" s="18" t="s">
        <v>42</v>
      </c>
      <c r="Z2" s="18" t="s">
        <v>43</v>
      </c>
      <c r="AA2" s="18" t="s">
        <v>44</v>
      </c>
      <c r="AB2" s="17" t="s">
        <v>83</v>
      </c>
      <c r="AC2" s="17" t="s">
        <v>46</v>
      </c>
      <c r="AD2" s="17" t="s">
        <v>84</v>
      </c>
      <c r="AE2" s="19" t="s">
        <v>48</v>
      </c>
      <c r="AF2" s="19" t="s">
        <v>49</v>
      </c>
      <c r="AG2" s="19" t="s">
        <v>50</v>
      </c>
      <c r="AH2" s="19" t="s">
        <v>85</v>
      </c>
      <c r="AI2" s="19" t="s">
        <v>86</v>
      </c>
      <c r="AJ2" s="19" t="s">
        <v>87</v>
      </c>
      <c r="AK2" s="28" t="s">
        <v>645</v>
      </c>
    </row>
    <row r="3" spans="1:37" ht="14.25" x14ac:dyDescent="0.2">
      <c r="A3" s="729" t="s">
        <v>53</v>
      </c>
      <c r="B3" s="586"/>
      <c r="C3" s="526"/>
      <c r="D3" s="526"/>
      <c r="E3" s="526"/>
      <c r="F3" s="526"/>
      <c r="G3" s="526"/>
      <c r="H3" s="526"/>
      <c r="I3" s="526"/>
      <c r="J3" s="526"/>
      <c r="K3" s="526"/>
      <c r="L3" s="526"/>
      <c r="M3" s="526"/>
      <c r="N3" s="526"/>
      <c r="O3" s="526"/>
      <c r="P3" s="526"/>
      <c r="Q3" s="526"/>
      <c r="R3" s="526"/>
      <c r="S3" s="526"/>
      <c r="T3" s="730" t="s">
        <v>54</v>
      </c>
      <c r="U3" s="730" t="s">
        <v>54</v>
      </c>
      <c r="V3" s="526"/>
      <c r="W3" s="526"/>
      <c r="X3" s="526"/>
      <c r="Y3" s="526"/>
      <c r="Z3" s="526"/>
      <c r="AA3" s="526"/>
      <c r="AB3" s="526"/>
      <c r="AC3" s="526"/>
      <c r="AD3" s="526"/>
      <c r="AE3" s="526"/>
      <c r="AF3" s="526"/>
      <c r="AG3" s="526"/>
      <c r="AH3" s="526"/>
      <c r="AI3" s="526"/>
      <c r="AJ3" s="526"/>
    </row>
    <row r="4" spans="1:37" ht="15" x14ac:dyDescent="0.25">
      <c r="A4" s="731" t="s">
        <v>55</v>
      </c>
      <c r="B4" s="731"/>
      <c r="C4" s="526"/>
      <c r="D4" s="526"/>
      <c r="E4" s="526"/>
      <c r="F4" s="526"/>
      <c r="G4" s="526"/>
      <c r="H4" s="526"/>
      <c r="I4" s="526"/>
      <c r="J4" s="526"/>
      <c r="K4" s="526"/>
      <c r="L4" s="526"/>
      <c r="M4" s="526"/>
      <c r="N4" s="526"/>
      <c r="O4" s="526"/>
      <c r="P4" s="526"/>
      <c r="Q4" s="526"/>
      <c r="R4" s="526"/>
      <c r="S4" s="526"/>
      <c r="T4" s="526"/>
      <c r="U4" s="526"/>
      <c r="V4" s="526"/>
      <c r="W4" s="526"/>
      <c r="X4" s="526"/>
      <c r="Y4" s="526"/>
      <c r="Z4" s="526"/>
      <c r="AA4" s="526"/>
      <c r="AB4" s="526"/>
      <c r="AC4" s="526"/>
      <c r="AD4" s="526"/>
      <c r="AE4" s="526"/>
      <c r="AF4" s="526"/>
      <c r="AG4" s="526"/>
      <c r="AH4" s="526"/>
      <c r="AI4" s="526"/>
      <c r="AJ4" s="526"/>
    </row>
    <row r="5" spans="1:37" ht="14.25" x14ac:dyDescent="0.2">
      <c r="A5" s="586"/>
      <c r="B5" s="586" t="s">
        <v>56</v>
      </c>
      <c r="C5" s="578">
        <v>11505.451948014614</v>
      </c>
      <c r="D5" s="578">
        <v>12959.237425858724</v>
      </c>
      <c r="E5" s="578">
        <v>13412.756964472755</v>
      </c>
      <c r="F5" s="578">
        <v>11923.344074408513</v>
      </c>
      <c r="G5" s="578">
        <v>11348.143837121352</v>
      </c>
      <c r="H5" s="578">
        <v>10939.89686779803</v>
      </c>
      <c r="I5" s="578">
        <v>11224.904914208897</v>
      </c>
      <c r="J5" s="578">
        <v>12019.290782729158</v>
      </c>
      <c r="K5" s="578">
        <v>13520.509112032381</v>
      </c>
      <c r="L5" s="578">
        <v>13183.94067592246</v>
      </c>
      <c r="M5" s="578">
        <v>14078.407650831408</v>
      </c>
      <c r="N5" s="578">
        <v>17162.228041686503</v>
      </c>
      <c r="O5" s="578">
        <v>19717.643644124713</v>
      </c>
      <c r="P5" s="578">
        <v>21044.139860753119</v>
      </c>
      <c r="Q5" s="578">
        <v>21211.291396249442</v>
      </c>
      <c r="R5" s="578">
        <v>19803.489413063817</v>
      </c>
      <c r="S5" s="578">
        <v>19372.330843950465</v>
      </c>
      <c r="T5" s="578">
        <v>21567.804421465487</v>
      </c>
      <c r="U5" s="578">
        <v>25885.980708271331</v>
      </c>
      <c r="V5" s="578">
        <v>42597.577686740595</v>
      </c>
      <c r="W5" s="578">
        <v>49853.391437011764</v>
      </c>
      <c r="X5" s="578">
        <v>45480.729298364662</v>
      </c>
      <c r="Y5" s="578">
        <v>42549.157191146893</v>
      </c>
      <c r="Z5" s="578">
        <v>41170.842706809359</v>
      </c>
      <c r="AA5" s="578">
        <v>39419.211400301509</v>
      </c>
      <c r="AB5" s="578">
        <v>36714.502222197247</v>
      </c>
      <c r="AC5" s="578">
        <v>34143.255455216124</v>
      </c>
      <c r="AD5" s="578">
        <v>35641.051898941987</v>
      </c>
      <c r="AE5" s="578">
        <v>34472.956603773011</v>
      </c>
      <c r="AF5" s="733">
        <v>33868.873074550698</v>
      </c>
      <c r="AG5" s="733">
        <v>31159.101045069103</v>
      </c>
      <c r="AH5" s="733">
        <v>29090.668253002965</v>
      </c>
      <c r="AI5" s="733">
        <v>28330.092953354979</v>
      </c>
      <c r="AJ5" s="733">
        <v>31414.607933865922</v>
      </c>
    </row>
    <row r="6" spans="1:37" ht="14.25" x14ac:dyDescent="0.2">
      <c r="A6" s="586"/>
      <c r="B6" s="586" t="s">
        <v>57</v>
      </c>
      <c r="C6" s="578">
        <v>1067.7275630451416</v>
      </c>
      <c r="D6" s="578">
        <v>1162.5320909691632</v>
      </c>
      <c r="E6" s="578">
        <v>1258.6842182608693</v>
      </c>
      <c r="F6" s="578">
        <v>1229.9565084705882</v>
      </c>
      <c r="G6" s="578">
        <v>1197.7646466261808</v>
      </c>
      <c r="H6" s="578">
        <v>1165.585117847769</v>
      </c>
      <c r="I6" s="578">
        <v>1132.4757666666667</v>
      </c>
      <c r="J6" s="578">
        <v>1107.1788560747664</v>
      </c>
      <c r="K6" s="578">
        <v>1147.3675316932515</v>
      </c>
      <c r="L6" s="578">
        <v>1131.9313511284513</v>
      </c>
      <c r="M6" s="578">
        <v>1098.5586474099885</v>
      </c>
      <c r="N6" s="578">
        <v>1188.2345695087522</v>
      </c>
      <c r="O6" s="578">
        <v>1227.4578783435243</v>
      </c>
      <c r="P6" s="578">
        <v>1257.2087319456523</v>
      </c>
      <c r="Q6" s="578">
        <v>1242.340543557438</v>
      </c>
      <c r="R6" s="578">
        <v>1214.5300026420889</v>
      </c>
      <c r="S6" s="578">
        <v>1164.9259250992066</v>
      </c>
      <c r="T6" s="578">
        <v>1132.5770195136536</v>
      </c>
      <c r="U6" s="578">
        <v>1071.7039434471419</v>
      </c>
      <c r="V6" s="578">
        <v>1044.9064245887655</v>
      </c>
      <c r="W6" s="578">
        <v>1058.2531191528781</v>
      </c>
      <c r="X6" s="578">
        <v>996.58613940668351</v>
      </c>
      <c r="Y6" s="578">
        <v>972.87016569248328</v>
      </c>
      <c r="Z6" s="578">
        <v>958.56015623484166</v>
      </c>
      <c r="AA6" s="578">
        <v>943.60881851513921</v>
      </c>
      <c r="AB6" s="578">
        <v>942.49010518232865</v>
      </c>
      <c r="AC6" s="578">
        <v>930.74732219476937</v>
      </c>
      <c r="AD6" s="578">
        <v>911.2469326044386</v>
      </c>
      <c r="AE6" s="578">
        <v>1018.456548539069</v>
      </c>
      <c r="AF6" s="733">
        <v>1000.6966836347136</v>
      </c>
      <c r="AG6" s="733">
        <v>1017.8403772946283</v>
      </c>
      <c r="AH6" s="733">
        <v>979.62193396316923</v>
      </c>
      <c r="AI6" s="733">
        <v>927.92641355586625</v>
      </c>
      <c r="AJ6" s="733">
        <v>906.01700300000005</v>
      </c>
    </row>
    <row r="7" spans="1:37" ht="14.25" x14ac:dyDescent="0.2">
      <c r="A7" s="586"/>
      <c r="B7" s="586" t="s">
        <v>58</v>
      </c>
      <c r="C7" s="578">
        <v>137.17188870108646</v>
      </c>
      <c r="D7" s="578">
        <v>139.39346914919238</v>
      </c>
      <c r="E7" s="578">
        <v>155.12831855190305</v>
      </c>
      <c r="F7" s="578">
        <v>151.56418352408309</v>
      </c>
      <c r="G7" s="578">
        <v>148.75982581560055</v>
      </c>
      <c r="H7" s="578">
        <v>128.43307461996065</v>
      </c>
      <c r="I7" s="578">
        <v>61.789091199694077</v>
      </c>
      <c r="J7" s="578">
        <v>94.561687598342672</v>
      </c>
      <c r="K7" s="578">
        <v>46.404088238233129</v>
      </c>
      <c r="L7" s="578">
        <v>45.832579841440577</v>
      </c>
      <c r="M7" s="578">
        <v>70.778629500580735</v>
      </c>
      <c r="N7" s="578">
        <v>94.627950310559001</v>
      </c>
      <c r="O7" s="578">
        <v>112.50292607984436</v>
      </c>
      <c r="P7" s="578">
        <v>109.58430239163039</v>
      </c>
      <c r="Q7" s="578">
        <v>105.87296185591318</v>
      </c>
      <c r="R7" s="578">
        <v>101.41769154824945</v>
      </c>
      <c r="S7" s="578">
        <v>97.402274637619044</v>
      </c>
      <c r="T7" s="578">
        <v>95.112496668277501</v>
      </c>
      <c r="U7" s="578">
        <v>90.384024723482696</v>
      </c>
      <c r="V7" s="578">
        <v>89.530067830164498</v>
      </c>
      <c r="W7" s="578">
        <v>85.407736123555409</v>
      </c>
      <c r="X7" s="637" t="s">
        <v>89</v>
      </c>
      <c r="Y7" s="637" t="s">
        <v>89</v>
      </c>
      <c r="Z7" s="637" t="s">
        <v>89</v>
      </c>
      <c r="AA7" s="637" t="s">
        <v>89</v>
      </c>
      <c r="AB7" s="637" t="s">
        <v>89</v>
      </c>
      <c r="AC7" s="637" t="s">
        <v>89</v>
      </c>
      <c r="AD7" s="637" t="s">
        <v>89</v>
      </c>
      <c r="AE7" s="637" t="s">
        <v>89</v>
      </c>
      <c r="AF7" s="637" t="s">
        <v>89</v>
      </c>
      <c r="AG7" s="637" t="s">
        <v>89</v>
      </c>
      <c r="AH7" s="637" t="s">
        <v>89</v>
      </c>
      <c r="AI7" s="637" t="s">
        <v>89</v>
      </c>
      <c r="AJ7" s="637" t="s">
        <v>89</v>
      </c>
    </row>
    <row r="8" spans="1:37" ht="14.25" x14ac:dyDescent="0.2">
      <c r="A8" s="586"/>
      <c r="B8" s="586" t="s">
        <v>59</v>
      </c>
      <c r="C8" s="637" t="s">
        <v>89</v>
      </c>
      <c r="D8" s="637" t="s">
        <v>89</v>
      </c>
      <c r="E8" s="637" t="s">
        <v>89</v>
      </c>
      <c r="F8" s="637" t="s">
        <v>89</v>
      </c>
      <c r="G8" s="637" t="s">
        <v>89</v>
      </c>
      <c r="H8" s="637" t="s">
        <v>89</v>
      </c>
      <c r="I8" s="637" t="s">
        <v>89</v>
      </c>
      <c r="J8" s="637" t="s">
        <v>89</v>
      </c>
      <c r="K8" s="637" t="s">
        <v>89</v>
      </c>
      <c r="L8" s="637" t="s">
        <v>89</v>
      </c>
      <c r="M8" s="637" t="s">
        <v>89</v>
      </c>
      <c r="N8" s="637" t="s">
        <v>89</v>
      </c>
      <c r="O8" s="637" t="s">
        <v>89</v>
      </c>
      <c r="P8" s="637" t="s">
        <v>89</v>
      </c>
      <c r="Q8" s="637" t="s">
        <v>89</v>
      </c>
      <c r="R8" s="637" t="s">
        <v>89</v>
      </c>
      <c r="S8" s="578">
        <v>365.7633134920635</v>
      </c>
      <c r="T8" s="578">
        <v>453.63777086237229</v>
      </c>
      <c r="U8" s="578">
        <v>480.5933937314947</v>
      </c>
      <c r="V8" s="578">
        <v>680.31275724000977</v>
      </c>
      <c r="W8" s="578">
        <v>773.21332446710937</v>
      </c>
      <c r="X8" s="637" t="s">
        <v>89</v>
      </c>
      <c r="Y8" s="637" t="s">
        <v>89</v>
      </c>
      <c r="Z8" s="637" t="s">
        <v>89</v>
      </c>
      <c r="AA8" s="637" t="s">
        <v>89</v>
      </c>
      <c r="AB8" s="637" t="s">
        <v>89</v>
      </c>
      <c r="AC8" s="637" t="s">
        <v>89</v>
      </c>
      <c r="AD8" s="637" t="s">
        <v>89</v>
      </c>
      <c r="AE8" s="637" t="s">
        <v>89</v>
      </c>
      <c r="AF8" s="637" t="s">
        <v>89</v>
      </c>
      <c r="AG8" s="637" t="s">
        <v>89</v>
      </c>
      <c r="AH8" s="637" t="s">
        <v>89</v>
      </c>
      <c r="AI8" s="637" t="s">
        <v>89</v>
      </c>
      <c r="AJ8" s="637" t="s">
        <v>89</v>
      </c>
    </row>
    <row r="9" spans="1:37" ht="14.25" x14ac:dyDescent="0.2">
      <c r="A9" s="586"/>
      <c r="B9" s="586" t="s">
        <v>60</v>
      </c>
      <c r="C9" s="637" t="s">
        <v>89</v>
      </c>
      <c r="D9" s="637" t="s">
        <v>89</v>
      </c>
      <c r="E9" s="637" t="s">
        <v>89</v>
      </c>
      <c r="F9" s="637" t="s">
        <v>89</v>
      </c>
      <c r="G9" s="637" t="s">
        <v>89</v>
      </c>
      <c r="H9" s="637" t="s">
        <v>89</v>
      </c>
      <c r="I9" s="637" t="s">
        <v>89</v>
      </c>
      <c r="J9" s="637" t="s">
        <v>89</v>
      </c>
      <c r="K9" s="637" t="s">
        <v>89</v>
      </c>
      <c r="L9" s="637" t="s">
        <v>89</v>
      </c>
      <c r="M9" s="637" t="s">
        <v>89</v>
      </c>
      <c r="N9" s="637" t="s">
        <v>89</v>
      </c>
      <c r="O9" s="637" t="s">
        <v>89</v>
      </c>
      <c r="P9" s="637" t="s">
        <v>89</v>
      </c>
      <c r="Q9" s="637" t="s">
        <v>89</v>
      </c>
      <c r="R9" s="637" t="s">
        <v>89</v>
      </c>
      <c r="S9" s="578">
        <v>309.84082341269846</v>
      </c>
      <c r="T9" s="578">
        <v>301.06851292940166</v>
      </c>
      <c r="U9" s="578">
        <v>282.73844474402125</v>
      </c>
      <c r="V9" s="578">
        <v>509.87949864125994</v>
      </c>
      <c r="W9" s="578">
        <v>604.56925920342485</v>
      </c>
      <c r="X9" s="637" t="s">
        <v>89</v>
      </c>
      <c r="Y9" s="637" t="s">
        <v>89</v>
      </c>
      <c r="Z9" s="637" t="s">
        <v>89</v>
      </c>
      <c r="AA9" s="637" t="s">
        <v>89</v>
      </c>
      <c r="AB9" s="637" t="s">
        <v>89</v>
      </c>
      <c r="AC9" s="637" t="s">
        <v>89</v>
      </c>
      <c r="AD9" s="637" t="s">
        <v>89</v>
      </c>
      <c r="AE9" s="637" t="s">
        <v>89</v>
      </c>
      <c r="AF9" s="637" t="s">
        <v>89</v>
      </c>
      <c r="AG9" s="637" t="s">
        <v>89</v>
      </c>
      <c r="AH9" s="637" t="s">
        <v>89</v>
      </c>
      <c r="AI9" s="637" t="s">
        <v>89</v>
      </c>
      <c r="AJ9" s="637" t="s">
        <v>89</v>
      </c>
    </row>
    <row r="10" spans="1:37" ht="13.5" customHeight="1" x14ac:dyDescent="0.2">
      <c r="A10" s="734"/>
      <c r="B10" s="586" t="s">
        <v>61</v>
      </c>
      <c r="C10" s="578">
        <v>1477.8114926152587</v>
      </c>
      <c r="D10" s="578">
        <v>1783.015755042097</v>
      </c>
      <c r="E10" s="578">
        <v>1902.8157560268637</v>
      </c>
      <c r="F10" s="578">
        <v>2042.1116702393253</v>
      </c>
      <c r="G10" s="578">
        <v>1951.0708543802398</v>
      </c>
      <c r="H10" s="578">
        <v>1886.0675972703384</v>
      </c>
      <c r="I10" s="578">
        <v>1797.879848074492</v>
      </c>
      <c r="J10" s="578">
        <v>1767.0414490817836</v>
      </c>
      <c r="K10" s="578">
        <v>1977.5488950023337</v>
      </c>
      <c r="L10" s="578">
        <v>1881.6592857053126</v>
      </c>
      <c r="M10" s="578">
        <v>2113.4694800586849</v>
      </c>
      <c r="N10" s="578">
        <v>2511.0762517917365</v>
      </c>
      <c r="O10" s="578">
        <v>3025.2982972320633</v>
      </c>
      <c r="P10" s="578">
        <v>3431.6053205265889</v>
      </c>
      <c r="Q10" s="578">
        <v>3597.3737040896772</v>
      </c>
      <c r="R10" s="578">
        <v>3709.674228576579</v>
      </c>
      <c r="S10" s="578">
        <v>3754.5099013847225</v>
      </c>
      <c r="T10" s="578">
        <v>3798.3793790172076</v>
      </c>
      <c r="U10" s="578">
        <v>4412.6774329016353</v>
      </c>
      <c r="V10" s="578">
        <v>9919.6378186872116</v>
      </c>
      <c r="W10" s="578">
        <v>12334.089103342532</v>
      </c>
      <c r="X10" s="578">
        <v>12176.147709457075</v>
      </c>
      <c r="Y10" s="578">
        <v>13676.458679952568</v>
      </c>
      <c r="Z10" s="578">
        <v>13703.69060122572</v>
      </c>
      <c r="AA10" s="578">
        <v>13710.688603355704</v>
      </c>
      <c r="AB10" s="578">
        <v>13826.519968754796</v>
      </c>
      <c r="AC10" s="578">
        <v>12813.711284367781</v>
      </c>
      <c r="AD10" s="578">
        <v>11956.521466621844</v>
      </c>
      <c r="AE10" s="578">
        <v>11737.099476238796</v>
      </c>
      <c r="AF10" s="733">
        <v>10889.016736484769</v>
      </c>
      <c r="AG10" s="733">
        <v>9875.7448234117292</v>
      </c>
      <c r="AH10" s="733">
        <v>8645.9632717718978</v>
      </c>
      <c r="AI10" s="733">
        <v>8758.6046440275932</v>
      </c>
      <c r="AJ10" s="733">
        <v>9558.1738038086569</v>
      </c>
    </row>
    <row r="11" spans="1:37" ht="15" x14ac:dyDescent="0.25">
      <c r="A11" s="731"/>
      <c r="B11" s="731" t="s">
        <v>62</v>
      </c>
      <c r="C11" s="735">
        <v>14188.162892376102</v>
      </c>
      <c r="D11" s="735">
        <v>16044.178741019177</v>
      </c>
      <c r="E11" s="735">
        <v>16729.385257312391</v>
      </c>
      <c r="F11" s="735">
        <v>15346.97643664251</v>
      </c>
      <c r="G11" s="735">
        <v>14645.739163943374</v>
      </c>
      <c r="H11" s="735">
        <v>14119.9826575361</v>
      </c>
      <c r="I11" s="735">
        <v>14217.04962014975</v>
      </c>
      <c r="J11" s="735">
        <v>14988.072775484052</v>
      </c>
      <c r="K11" s="735">
        <v>16691.829626966199</v>
      </c>
      <c r="L11" s="735">
        <v>16243.363892597665</v>
      </c>
      <c r="M11" s="735">
        <v>17361.214407800664</v>
      </c>
      <c r="N11" s="735">
        <v>20956.16681329755</v>
      </c>
      <c r="O11" s="735">
        <v>24082.902745780146</v>
      </c>
      <c r="P11" s="735">
        <v>25842.538215616991</v>
      </c>
      <c r="Q11" s="735">
        <v>26156.87860575247</v>
      </c>
      <c r="R11" s="735">
        <v>24829.111335830734</v>
      </c>
      <c r="S11" s="735">
        <v>25064.773081976775</v>
      </c>
      <c r="T11" s="735">
        <v>27348.579600456404</v>
      </c>
      <c r="U11" s="735">
        <v>32224.077947819103</v>
      </c>
      <c r="V11" s="735">
        <v>54841.844253728006</v>
      </c>
      <c r="W11" s="735">
        <v>64708.923979301253</v>
      </c>
      <c r="X11" s="735">
        <v>58653.463147228416</v>
      </c>
      <c r="Y11" s="735">
        <v>57198.486036791946</v>
      </c>
      <c r="Z11" s="735">
        <v>55833.093464269914</v>
      </c>
      <c r="AA11" s="735">
        <v>54073.508822172349</v>
      </c>
      <c r="AB11" s="735">
        <v>51483.512296134366</v>
      </c>
      <c r="AC11" s="735">
        <v>47887.714061778672</v>
      </c>
      <c r="AD11" s="735">
        <v>48508.82029816827</v>
      </c>
      <c r="AE11" s="735">
        <v>47228.512628550874</v>
      </c>
      <c r="AF11" s="735">
        <v>45758.586494670177</v>
      </c>
      <c r="AG11" s="735">
        <v>42052.686245775461</v>
      </c>
      <c r="AH11" s="735">
        <v>38716.253458738029</v>
      </c>
      <c r="AI11" s="735">
        <v>38016.624010938438</v>
      </c>
      <c r="AJ11" s="735">
        <v>41878.798740674581</v>
      </c>
    </row>
    <row r="12" spans="1:37" ht="15" x14ac:dyDescent="0.25">
      <c r="A12" s="731" t="s">
        <v>63</v>
      </c>
      <c r="B12" s="731"/>
      <c r="C12" s="578"/>
      <c r="D12" s="578"/>
      <c r="E12" s="578"/>
      <c r="F12" s="578"/>
      <c r="G12" s="578"/>
      <c r="H12" s="578"/>
      <c r="I12" s="578"/>
      <c r="J12" s="578"/>
      <c r="K12" s="578"/>
      <c r="L12" s="578"/>
      <c r="M12" s="578"/>
      <c r="N12" s="578"/>
      <c r="O12" s="578"/>
      <c r="P12" s="578"/>
      <c r="Q12" s="578"/>
      <c r="R12" s="578"/>
      <c r="S12" s="578"/>
      <c r="T12" s="578"/>
      <c r="U12" s="578"/>
      <c r="V12" s="578"/>
      <c r="W12" s="578"/>
      <c r="X12" s="578"/>
      <c r="Y12" s="578"/>
      <c r="Z12" s="578"/>
      <c r="AA12" s="578"/>
      <c r="AB12" s="578"/>
      <c r="AC12" s="578"/>
      <c r="AD12" s="578"/>
      <c r="AE12" s="526"/>
      <c r="AF12" s="578"/>
      <c r="AG12" s="578"/>
      <c r="AH12" s="578"/>
      <c r="AI12" s="578"/>
      <c r="AJ12" s="578"/>
    </row>
    <row r="13" spans="1:37" ht="14.25" x14ac:dyDescent="0.2">
      <c r="A13" s="526"/>
      <c r="B13" s="586" t="s">
        <v>64</v>
      </c>
      <c r="C13" s="578">
        <v>1728.5159301606734</v>
      </c>
      <c r="D13" s="578">
        <v>1658.7153602936862</v>
      </c>
      <c r="E13" s="578">
        <v>1610.2425664433356</v>
      </c>
      <c r="F13" s="578">
        <v>1563.4396683183393</v>
      </c>
      <c r="G13" s="578">
        <v>1604.1038846018896</v>
      </c>
      <c r="H13" s="578">
        <v>1680.8094084645668</v>
      </c>
      <c r="I13" s="578">
        <v>1620.3607308646654</v>
      </c>
      <c r="J13" s="578">
        <v>1633.7248444377071</v>
      </c>
      <c r="K13" s="578">
        <v>1613.8695669030799</v>
      </c>
      <c r="L13" s="578">
        <v>1624.2719885114045</v>
      </c>
      <c r="M13" s="578">
        <v>1613.3965343877585</v>
      </c>
      <c r="N13" s="578">
        <v>1681.071844650096</v>
      </c>
      <c r="O13" s="578">
        <v>1914.0660787177098</v>
      </c>
      <c r="P13" s="578">
        <v>2055.9534601368373</v>
      </c>
      <c r="Q13" s="578">
        <v>2014.4791473431976</v>
      </c>
      <c r="R13" s="578">
        <v>1895.08827735151</v>
      </c>
      <c r="S13" s="578">
        <v>1886.8426394379267</v>
      </c>
      <c r="T13" s="578">
        <v>1598.3195138595265</v>
      </c>
      <c r="U13" s="578">
        <v>1073.0450516023175</v>
      </c>
      <c r="V13" s="578">
        <v>929.41970053314867</v>
      </c>
      <c r="W13" s="578">
        <v>942.29519632805727</v>
      </c>
      <c r="X13" s="578">
        <v>1019.1993974147113</v>
      </c>
      <c r="Y13" s="578">
        <v>1056.630890647358</v>
      </c>
      <c r="Z13" s="578">
        <v>1199.7428734385292</v>
      </c>
      <c r="AA13" s="578">
        <v>1161.7432366240771</v>
      </c>
      <c r="AB13" s="578">
        <v>1039.312922697057</v>
      </c>
      <c r="AC13" s="578">
        <v>870.20311363411224</v>
      </c>
      <c r="AD13" s="578">
        <v>606.24545076427376</v>
      </c>
      <c r="AE13" s="637" t="s">
        <v>89</v>
      </c>
      <c r="AF13" s="637" t="s">
        <v>89</v>
      </c>
      <c r="AG13" s="637" t="s">
        <v>89</v>
      </c>
      <c r="AH13" s="637" t="s">
        <v>89</v>
      </c>
      <c r="AI13" s="637" t="s">
        <v>89</v>
      </c>
      <c r="AJ13" s="637" t="s">
        <v>89</v>
      </c>
    </row>
    <row r="14" spans="1:37" ht="14.25" x14ac:dyDescent="0.2">
      <c r="A14" s="526"/>
      <c r="B14" s="603" t="s">
        <v>65</v>
      </c>
      <c r="C14" s="578">
        <v>14350.97610084468</v>
      </c>
      <c r="D14" s="578">
        <v>14877.744376174782</v>
      </c>
      <c r="E14" s="578">
        <v>14619.016828285436</v>
      </c>
      <c r="F14" s="578">
        <v>18373.408633374387</v>
      </c>
      <c r="G14" s="578">
        <v>19691.780967155672</v>
      </c>
      <c r="H14" s="578">
        <v>21136.588741437088</v>
      </c>
      <c r="I14" s="578">
        <v>21902.386786718798</v>
      </c>
      <c r="J14" s="578">
        <v>21738.664976432912</v>
      </c>
      <c r="K14" s="578">
        <v>21497.636970176922</v>
      </c>
      <c r="L14" s="578">
        <v>20693.734947999616</v>
      </c>
      <c r="M14" s="578">
        <v>20151.254234161872</v>
      </c>
      <c r="N14" s="578">
        <v>20770.987447608721</v>
      </c>
      <c r="O14" s="578">
        <v>22759.746414399353</v>
      </c>
      <c r="P14" s="578">
        <v>24993.608387822325</v>
      </c>
      <c r="Q14" s="578">
        <v>26224.960386694231</v>
      </c>
      <c r="R14" s="578">
        <v>25828.70016439111</v>
      </c>
      <c r="S14" s="578">
        <v>25458.486732600122</v>
      </c>
      <c r="T14" s="578">
        <v>29928.835417858434</v>
      </c>
      <c r="U14" s="578">
        <v>33031.182414543582</v>
      </c>
      <c r="V14" s="578">
        <v>38617.877090486341</v>
      </c>
      <c r="W14" s="578">
        <v>40446.076061734078</v>
      </c>
      <c r="X14" s="578">
        <v>39246.972558680936</v>
      </c>
      <c r="Y14" s="578">
        <v>36895.256007865581</v>
      </c>
      <c r="Z14" s="578">
        <v>34586.530935379487</v>
      </c>
      <c r="AA14" s="578">
        <v>31742.010628194326</v>
      </c>
      <c r="AB14" s="578">
        <v>29510.077405595843</v>
      </c>
      <c r="AC14" s="578">
        <v>27490.142057611869</v>
      </c>
      <c r="AD14" s="578">
        <v>25989.172004698634</v>
      </c>
      <c r="AE14" s="578">
        <v>24045.302932287268</v>
      </c>
      <c r="AF14" s="733">
        <v>22456.403389615458</v>
      </c>
      <c r="AG14" s="733">
        <v>19493.220603227146</v>
      </c>
      <c r="AH14" s="733">
        <v>17663.298422119748</v>
      </c>
      <c r="AI14" s="733">
        <v>16068.054262548449</v>
      </c>
      <c r="AJ14" s="733">
        <v>15603.806673639476</v>
      </c>
    </row>
    <row r="15" spans="1:37" ht="14.25" x14ac:dyDescent="0.2">
      <c r="A15" s="526"/>
      <c r="B15" s="603" t="s">
        <v>66</v>
      </c>
      <c r="C15" s="637" t="s">
        <v>89</v>
      </c>
      <c r="D15" s="637" t="s">
        <v>89</v>
      </c>
      <c r="E15" s="578">
        <v>347.52003723492794</v>
      </c>
      <c r="F15" s="578">
        <v>2121.3500298252457</v>
      </c>
      <c r="G15" s="578">
        <v>7507.6664374478905</v>
      </c>
      <c r="H15" s="578">
        <v>9251.7740075276633</v>
      </c>
      <c r="I15" s="578">
        <v>10626.461252944397</v>
      </c>
      <c r="J15" s="578">
        <v>11573.306030671652</v>
      </c>
      <c r="K15" s="578">
        <v>11950.035626439558</v>
      </c>
      <c r="L15" s="578">
        <v>12977.852164176698</v>
      </c>
      <c r="M15" s="578">
        <v>13630.78789563078</v>
      </c>
      <c r="N15" s="578">
        <v>14945.675992269114</v>
      </c>
      <c r="O15" s="578">
        <v>16608.841773729328</v>
      </c>
      <c r="P15" s="578">
        <v>18484.088186819194</v>
      </c>
      <c r="Q15" s="578">
        <v>19847.903837696293</v>
      </c>
      <c r="R15" s="578">
        <v>20764.0824554541</v>
      </c>
      <c r="S15" s="578">
        <v>20619.403678586023</v>
      </c>
      <c r="T15" s="578">
        <v>21561.938683857228</v>
      </c>
      <c r="U15" s="578">
        <v>36975.202262294057</v>
      </c>
      <c r="V15" s="578">
        <v>43934.70189076005</v>
      </c>
      <c r="W15" s="578">
        <v>42883.195355944634</v>
      </c>
      <c r="X15" s="578">
        <v>41305.201409467743</v>
      </c>
      <c r="Y15" s="578">
        <v>39175.689719926071</v>
      </c>
      <c r="Z15" s="578">
        <v>36634.71309265383</v>
      </c>
      <c r="AA15" s="578">
        <v>33647.781071846905</v>
      </c>
      <c r="AB15" s="578">
        <v>30970.245629820722</v>
      </c>
      <c r="AC15" s="578">
        <v>29062.928145073318</v>
      </c>
      <c r="AD15" s="578">
        <v>26913.480523302984</v>
      </c>
      <c r="AE15" s="578">
        <v>25103.530715231162</v>
      </c>
      <c r="AF15" s="733">
        <v>24216.705396033714</v>
      </c>
      <c r="AG15" s="733">
        <v>22065.467003482852</v>
      </c>
      <c r="AH15" s="733">
        <v>19603.7626265504</v>
      </c>
      <c r="AI15" s="733">
        <v>18456.469262072864</v>
      </c>
      <c r="AJ15" s="733">
        <v>17591.716128834691</v>
      </c>
    </row>
    <row r="16" spans="1:37" ht="14.25" x14ac:dyDescent="0.2">
      <c r="A16" s="526"/>
      <c r="B16" s="603" t="s">
        <v>78</v>
      </c>
      <c r="C16" s="578">
        <v>1921.6707369047499</v>
      </c>
      <c r="D16" s="578">
        <v>2246.5119862038332</v>
      </c>
      <c r="E16" s="578">
        <v>2393.4744771402848</v>
      </c>
      <c r="F16" s="578">
        <v>2774.3473548623392</v>
      </c>
      <c r="G16" s="578">
        <v>3257.8620842244877</v>
      </c>
      <c r="H16" s="578">
        <v>4128.3841954625332</v>
      </c>
      <c r="I16" s="578">
        <v>4587.6104017233902</v>
      </c>
      <c r="J16" s="578">
        <v>5083.2308135889225</v>
      </c>
      <c r="K16" s="578">
        <v>5527.1341824657184</v>
      </c>
      <c r="L16" s="578">
        <v>6008.5224464166149</v>
      </c>
      <c r="M16" s="578">
        <v>6531.5639516505007</v>
      </c>
      <c r="N16" s="578">
        <v>7092.0215604111463</v>
      </c>
      <c r="O16" s="578">
        <v>8238.4320261036682</v>
      </c>
      <c r="P16" s="578">
        <v>10321.390057561142</v>
      </c>
      <c r="Q16" s="578">
        <v>11876.921803365072</v>
      </c>
      <c r="R16" s="578">
        <v>12767.468632872267</v>
      </c>
      <c r="S16" s="578">
        <v>12289.020096104674</v>
      </c>
      <c r="T16" s="578">
        <v>11307.953076999373</v>
      </c>
      <c r="U16" s="578">
        <v>10880.48421222913</v>
      </c>
      <c r="V16" s="578">
        <v>12644.466836043777</v>
      </c>
      <c r="W16" s="578">
        <v>14800.022328016252</v>
      </c>
      <c r="X16" s="578">
        <v>15004.171333839024</v>
      </c>
      <c r="Y16" s="578">
        <v>13034.00935284644</v>
      </c>
      <c r="Z16" s="578">
        <v>13450.604281593729</v>
      </c>
      <c r="AA16" s="578">
        <v>13793.034125223201</v>
      </c>
      <c r="AB16" s="578">
        <v>15377.681783387006</v>
      </c>
      <c r="AC16" s="578">
        <v>15954.809746039384</v>
      </c>
      <c r="AD16" s="578">
        <v>15845.76103000186</v>
      </c>
      <c r="AE16" s="578">
        <v>15518.189140716468</v>
      </c>
      <c r="AF16" s="733">
        <v>14722.565984505716</v>
      </c>
      <c r="AG16" s="733">
        <v>11823.318439795274</v>
      </c>
      <c r="AH16" s="733">
        <v>11741.04333974375</v>
      </c>
      <c r="AI16" s="733">
        <v>11721.652111109435</v>
      </c>
      <c r="AJ16" s="733">
        <v>12095.044200106824</v>
      </c>
    </row>
    <row r="17" spans="1:36" ht="14.25" x14ac:dyDescent="0.2">
      <c r="A17" s="526"/>
      <c r="B17" s="603" t="s">
        <v>79</v>
      </c>
      <c r="C17" s="637" t="s">
        <v>89</v>
      </c>
      <c r="D17" s="637" t="s">
        <v>89</v>
      </c>
      <c r="E17" s="637" t="s">
        <v>89</v>
      </c>
      <c r="F17" s="637" t="s">
        <v>89</v>
      </c>
      <c r="G17" s="637" t="s">
        <v>89</v>
      </c>
      <c r="H17" s="637" t="s">
        <v>89</v>
      </c>
      <c r="I17" s="637" t="s">
        <v>89</v>
      </c>
      <c r="J17" s="637" t="s">
        <v>89</v>
      </c>
      <c r="K17" s="637" t="s">
        <v>89</v>
      </c>
      <c r="L17" s="637" t="s">
        <v>89</v>
      </c>
      <c r="M17" s="637" t="s">
        <v>89</v>
      </c>
      <c r="N17" s="637" t="s">
        <v>89</v>
      </c>
      <c r="O17" s="637" t="s">
        <v>89</v>
      </c>
      <c r="P17" s="637" t="s">
        <v>89</v>
      </c>
      <c r="Q17" s="637" t="s">
        <v>89</v>
      </c>
      <c r="R17" s="637" t="s">
        <v>89</v>
      </c>
      <c r="S17" s="637" t="s">
        <v>89</v>
      </c>
      <c r="T17" s="637" t="s">
        <v>89</v>
      </c>
      <c r="U17" s="637" t="s">
        <v>89</v>
      </c>
      <c r="V17" s="637" t="s">
        <v>89</v>
      </c>
      <c r="W17" s="637" t="s">
        <v>89</v>
      </c>
      <c r="X17" s="637" t="s">
        <v>89</v>
      </c>
      <c r="Y17" s="637" t="s">
        <v>89</v>
      </c>
      <c r="Z17" s="637" t="s">
        <v>89</v>
      </c>
      <c r="AA17" s="637" t="s">
        <v>89</v>
      </c>
      <c r="AB17" s="637" t="s">
        <v>89</v>
      </c>
      <c r="AC17" s="637" t="s">
        <v>89</v>
      </c>
      <c r="AD17" s="637" t="s">
        <v>89</v>
      </c>
      <c r="AE17" s="637" t="s">
        <v>89</v>
      </c>
      <c r="AF17" s="637" t="s">
        <v>89</v>
      </c>
      <c r="AG17" s="637" t="s">
        <v>89</v>
      </c>
      <c r="AH17" s="637" t="s">
        <v>89</v>
      </c>
      <c r="AI17" s="637" t="s">
        <v>89</v>
      </c>
      <c r="AJ17" s="637" t="s">
        <v>89</v>
      </c>
    </row>
    <row r="18" spans="1:36" ht="15" x14ac:dyDescent="0.25">
      <c r="A18" s="731"/>
      <c r="B18" s="731" t="s">
        <v>68</v>
      </c>
      <c r="C18" s="735">
        <v>18001.162767910104</v>
      </c>
      <c r="D18" s="735">
        <v>18782.971722672301</v>
      </c>
      <c r="E18" s="735">
        <v>18970.253909103983</v>
      </c>
      <c r="F18" s="735">
        <v>24832.545686380316</v>
      </c>
      <c r="G18" s="735">
        <v>32061.413373429939</v>
      </c>
      <c r="H18" s="735">
        <v>36197.55635289185</v>
      </c>
      <c r="I18" s="735">
        <v>38736.819172251249</v>
      </c>
      <c r="J18" s="735">
        <v>40028.926665131199</v>
      </c>
      <c r="K18" s="735">
        <v>40588.676345985281</v>
      </c>
      <c r="L18" s="735">
        <v>41304.381547104334</v>
      </c>
      <c r="M18" s="735">
        <v>41927.002615830912</v>
      </c>
      <c r="N18" s="735">
        <v>44489.756844939075</v>
      </c>
      <c r="O18" s="735">
        <v>49521.086292950065</v>
      </c>
      <c r="P18" s="735">
        <v>55855.040092339499</v>
      </c>
      <c r="Q18" s="735">
        <v>59964.265175098786</v>
      </c>
      <c r="R18" s="735">
        <v>61255.339530068988</v>
      </c>
      <c r="S18" s="735">
        <v>60253.753146728741</v>
      </c>
      <c r="T18" s="735">
        <v>64397.046692574557</v>
      </c>
      <c r="U18" s="735">
        <v>81959.913940669081</v>
      </c>
      <c r="V18" s="735">
        <v>96126.465517823322</v>
      </c>
      <c r="W18" s="735">
        <v>99071.588942023009</v>
      </c>
      <c r="X18" s="735">
        <v>96575.544699402424</v>
      </c>
      <c r="Y18" s="735">
        <v>90161.585971285444</v>
      </c>
      <c r="Z18" s="735">
        <v>85871.591183065582</v>
      </c>
      <c r="AA18" s="735">
        <v>80344.569061888513</v>
      </c>
      <c r="AB18" s="735">
        <v>76897.317741500621</v>
      </c>
      <c r="AC18" s="735">
        <v>73378.083062358695</v>
      </c>
      <c r="AD18" s="735">
        <v>69354.659008767747</v>
      </c>
      <c r="AE18" s="735">
        <v>64667.022788234899</v>
      </c>
      <c r="AF18" s="735">
        <v>61395.674770154888</v>
      </c>
      <c r="AG18" s="735">
        <v>53382.006046505267</v>
      </c>
      <c r="AH18" s="735">
        <v>49008.1043884139</v>
      </c>
      <c r="AI18" s="735">
        <v>46246.175635730746</v>
      </c>
      <c r="AJ18" s="735">
        <v>45290.567002580989</v>
      </c>
    </row>
    <row r="19" spans="1:36" ht="15" x14ac:dyDescent="0.25">
      <c r="A19" s="731"/>
      <c r="B19" s="731"/>
      <c r="C19" s="735"/>
      <c r="D19" s="735"/>
      <c r="E19" s="735"/>
      <c r="F19" s="735"/>
      <c r="G19" s="735"/>
      <c r="H19" s="735"/>
      <c r="I19" s="735"/>
      <c r="J19" s="735"/>
      <c r="K19" s="735"/>
      <c r="L19" s="735"/>
      <c r="M19" s="735"/>
      <c r="N19" s="735"/>
      <c r="O19" s="735"/>
      <c r="P19" s="735"/>
      <c r="Q19" s="735"/>
      <c r="R19" s="735"/>
      <c r="S19" s="735"/>
      <c r="T19" s="735"/>
      <c r="U19" s="735"/>
      <c r="V19" s="735"/>
      <c r="W19" s="735"/>
      <c r="X19" s="735"/>
      <c r="Y19" s="735"/>
      <c r="Z19" s="735"/>
      <c r="AA19" s="735"/>
      <c r="AB19" s="735"/>
      <c r="AC19" s="735"/>
      <c r="AD19" s="735"/>
      <c r="AE19" s="735"/>
      <c r="AF19" s="735"/>
      <c r="AG19" s="735"/>
      <c r="AH19" s="735"/>
      <c r="AI19" s="735"/>
      <c r="AJ19" s="735"/>
    </row>
    <row r="20" spans="1:36" ht="14.25" x14ac:dyDescent="0.2">
      <c r="A20" s="586" t="s">
        <v>69</v>
      </c>
      <c r="B20" s="526"/>
      <c r="C20" s="578">
        <v>1341.9798351236004</v>
      </c>
      <c r="D20" s="578">
        <v>1220.1981770373034</v>
      </c>
      <c r="E20" s="578">
        <v>1193.2802517230191</v>
      </c>
      <c r="F20" s="578">
        <v>1174.751079981784</v>
      </c>
      <c r="G20" s="578">
        <v>1141.3574381884896</v>
      </c>
      <c r="H20" s="578">
        <v>1110.6889580731163</v>
      </c>
      <c r="I20" s="578">
        <v>1079.702716575498</v>
      </c>
      <c r="J20" s="578">
        <v>1394.9710732687352</v>
      </c>
      <c r="K20" s="578">
        <v>1375.8172253022074</v>
      </c>
      <c r="L20" s="578">
        <v>1402.7275733793626</v>
      </c>
      <c r="M20" s="578">
        <v>1473.2549418921526</v>
      </c>
      <c r="N20" s="578">
        <v>1541.6678268949997</v>
      </c>
      <c r="O20" s="578">
        <v>1512.3925414201649</v>
      </c>
      <c r="P20" s="578">
        <v>1462.7340939121705</v>
      </c>
      <c r="Q20" s="578">
        <v>1417.1608223720914</v>
      </c>
      <c r="R20" s="578">
        <v>1358.0832274453833</v>
      </c>
      <c r="S20" s="578">
        <v>1299.7572001940437</v>
      </c>
      <c r="T20" s="578">
        <v>1266.5512575313926</v>
      </c>
      <c r="U20" s="578">
        <v>1216.3231989585702</v>
      </c>
      <c r="V20" s="578">
        <v>1217.6175362074639</v>
      </c>
      <c r="W20" s="578">
        <v>1207.4824731419153</v>
      </c>
      <c r="X20" s="578">
        <v>1176.6011558762359</v>
      </c>
      <c r="Y20" s="578">
        <v>1144.7981128588226</v>
      </c>
      <c r="Z20" s="578">
        <v>1146.9487242014648</v>
      </c>
      <c r="AA20" s="578">
        <v>1129.9021249347827</v>
      </c>
      <c r="AB20" s="578">
        <v>1129.3654506734758</v>
      </c>
      <c r="AC20" s="578">
        <v>1112.9439034220145</v>
      </c>
      <c r="AD20" s="578">
        <v>1087.6030133829229</v>
      </c>
      <c r="AE20" s="578">
        <v>1208.8970432045232</v>
      </c>
      <c r="AF20" s="733">
        <v>1175.2790389422723</v>
      </c>
      <c r="AG20" s="733">
        <v>1172.4443796826693</v>
      </c>
      <c r="AH20" s="733">
        <v>1141.7811227525654</v>
      </c>
      <c r="AI20" s="733">
        <v>1052.7324812425952</v>
      </c>
      <c r="AJ20" s="733">
        <v>1078.2930701020707</v>
      </c>
    </row>
    <row r="21" spans="1:36" ht="15" x14ac:dyDescent="0.25">
      <c r="A21" s="586" t="s">
        <v>70</v>
      </c>
      <c r="B21" s="731"/>
      <c r="C21" s="637" t="s">
        <v>89</v>
      </c>
      <c r="D21" s="637" t="s">
        <v>89</v>
      </c>
      <c r="E21" s="637" t="s">
        <v>89</v>
      </c>
      <c r="F21" s="637" t="s">
        <v>89</v>
      </c>
      <c r="G21" s="637" t="s">
        <v>89</v>
      </c>
      <c r="H21" s="637" t="s">
        <v>89</v>
      </c>
      <c r="I21" s="637" t="s">
        <v>89</v>
      </c>
      <c r="J21" s="578">
        <v>2592.5430163253695</v>
      </c>
      <c r="K21" s="578">
        <v>6117.0390755027393</v>
      </c>
      <c r="L21" s="578">
        <v>7037.3135309164927</v>
      </c>
      <c r="M21" s="578">
        <v>7006.0246623212088</v>
      </c>
      <c r="N21" s="578">
        <v>7536.253497164771</v>
      </c>
      <c r="O21" s="578">
        <v>8524.5278933596892</v>
      </c>
      <c r="P21" s="578">
        <v>9301.7317061329304</v>
      </c>
      <c r="Q21" s="578">
        <v>9527.2962921754533</v>
      </c>
      <c r="R21" s="578">
        <v>9526.6902534273995</v>
      </c>
      <c r="S21" s="578">
        <v>9487.037953614572</v>
      </c>
      <c r="T21" s="578">
        <v>9472.1524009607292</v>
      </c>
      <c r="U21" s="578">
        <v>14948.480669633476</v>
      </c>
      <c r="V21" s="578">
        <v>23287.825342895321</v>
      </c>
      <c r="W21" s="578">
        <v>26738.397707849195</v>
      </c>
      <c r="X21" s="578">
        <v>24863.246477489451</v>
      </c>
      <c r="Y21" s="578">
        <v>22245.685272263214</v>
      </c>
      <c r="Z21" s="578">
        <v>21984.056308245727</v>
      </c>
      <c r="AA21" s="578">
        <v>21106.060491011081</v>
      </c>
      <c r="AB21" s="578">
        <v>20086.649225161065</v>
      </c>
      <c r="AC21" s="578">
        <v>18484.715529130401</v>
      </c>
      <c r="AD21" s="578">
        <v>16481.529077186682</v>
      </c>
      <c r="AE21" s="578">
        <v>14940.17464507162</v>
      </c>
      <c r="AF21" s="733">
        <v>13850.004229886135</v>
      </c>
      <c r="AG21" s="733">
        <v>12759.854666919106</v>
      </c>
      <c r="AH21" s="733">
        <v>11366.53547058251</v>
      </c>
      <c r="AI21" s="733">
        <v>9815.5409369260651</v>
      </c>
      <c r="AJ21" s="733">
        <v>8792.5682168604835</v>
      </c>
    </row>
    <row r="22" spans="1:36" ht="15" x14ac:dyDescent="0.25">
      <c r="A22" s="731" t="s">
        <v>71</v>
      </c>
      <c r="B22" s="586"/>
      <c r="C22" s="735">
        <v>33531.305495409804</v>
      </c>
      <c r="D22" s="735">
        <v>36047.348640728778</v>
      </c>
      <c r="E22" s="735">
        <v>36892.91941813939</v>
      </c>
      <c r="F22" s="735">
        <v>41354.27320300461</v>
      </c>
      <c r="G22" s="735">
        <v>47848.509975561807</v>
      </c>
      <c r="H22" s="735">
        <v>51428.227968501065</v>
      </c>
      <c r="I22" s="735">
        <v>54033.5715089765</v>
      </c>
      <c r="J22" s="735">
        <v>59004.513530209362</v>
      </c>
      <c r="K22" s="735">
        <v>64773.362273756422</v>
      </c>
      <c r="L22" s="735">
        <v>65987.786543997849</v>
      </c>
      <c r="M22" s="735">
        <v>67767.496627844943</v>
      </c>
      <c r="N22" s="735">
        <v>74523.844982296403</v>
      </c>
      <c r="O22" s="735">
        <v>83640.909473510066</v>
      </c>
      <c r="P22" s="735">
        <v>92462.044108001573</v>
      </c>
      <c r="Q22" s="735">
        <v>97065.600895398806</v>
      </c>
      <c r="R22" s="735">
        <v>96969.224346772506</v>
      </c>
      <c r="S22" s="735">
        <v>96105.321382514128</v>
      </c>
      <c r="T22" s="735">
        <v>102484.32995152308</v>
      </c>
      <c r="U22" s="735">
        <v>130348.79575708022</v>
      </c>
      <c r="V22" s="735">
        <v>175473.75265065412</v>
      </c>
      <c r="W22" s="735">
        <v>191726.39310231537</v>
      </c>
      <c r="X22" s="735">
        <v>181268.85547999653</v>
      </c>
      <c r="Y22" s="735">
        <v>170750.55539319944</v>
      </c>
      <c r="Z22" s="735">
        <v>164835.68967978269</v>
      </c>
      <c r="AA22" s="735">
        <v>156654.0405000067</v>
      </c>
      <c r="AB22" s="735">
        <v>149596.84471346953</v>
      </c>
      <c r="AC22" s="735">
        <v>140863.45655668978</v>
      </c>
      <c r="AD22" s="735">
        <v>135432.61139750562</v>
      </c>
      <c r="AE22" s="735">
        <v>128044.60710506191</v>
      </c>
      <c r="AF22" s="735">
        <v>122179.54453365348</v>
      </c>
      <c r="AG22" s="735">
        <v>109366.99133888251</v>
      </c>
      <c r="AH22" s="735">
        <v>100232.67444048701</v>
      </c>
      <c r="AI22" s="735">
        <v>95131.073064837838</v>
      </c>
      <c r="AJ22" s="735">
        <v>97040.227030218113</v>
      </c>
    </row>
    <row r="23" spans="1:36" ht="15" x14ac:dyDescent="0.25">
      <c r="A23" s="731"/>
      <c r="B23" s="731"/>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26"/>
      <c r="AF23" s="578"/>
      <c r="AG23" s="578"/>
      <c r="AH23" s="578"/>
      <c r="AI23" s="578"/>
      <c r="AJ23" s="578"/>
    </row>
    <row r="24" spans="1:36" ht="15" x14ac:dyDescent="0.25">
      <c r="A24" s="586" t="s">
        <v>72</v>
      </c>
      <c r="B24" s="731"/>
      <c r="C24" s="739">
        <v>4283.0972840449131</v>
      </c>
      <c r="D24" s="739">
        <v>4248.3695677834494</v>
      </c>
      <c r="E24" s="739">
        <v>4566.2096008017734</v>
      </c>
      <c r="F24" s="739">
        <v>5063.3805292360848</v>
      </c>
      <c r="G24" s="739">
        <v>5689.6900107801939</v>
      </c>
      <c r="H24" s="739">
        <v>5682.320661833809</v>
      </c>
      <c r="I24" s="739">
        <v>5852.2100606594167</v>
      </c>
      <c r="J24" s="739">
        <v>6273.4499984609911</v>
      </c>
      <c r="K24" s="739">
        <v>6718.5610512015173</v>
      </c>
      <c r="L24" s="739">
        <v>7400.4356092617027</v>
      </c>
      <c r="M24" s="739">
        <v>8075.5406994368313</v>
      </c>
      <c r="N24" s="739">
        <v>8623.1972674353146</v>
      </c>
      <c r="O24" s="739">
        <v>9551.2064680463682</v>
      </c>
      <c r="P24" s="739">
        <v>9956.2306431025263</v>
      </c>
      <c r="Q24" s="739">
        <v>10508.341226967661</v>
      </c>
      <c r="R24" s="739">
        <v>10709.403576568646</v>
      </c>
      <c r="S24" s="739">
        <v>11257.962284437173</v>
      </c>
      <c r="T24" s="739">
        <v>11601.300680505517</v>
      </c>
      <c r="U24" s="739">
        <v>11970.700046882468</v>
      </c>
      <c r="V24" s="739">
        <v>12430.709683747084</v>
      </c>
      <c r="W24" s="739">
        <v>12743.982026436381</v>
      </c>
      <c r="X24" s="739">
        <v>12531.252144147551</v>
      </c>
      <c r="Y24" s="739">
        <v>12490.695541682651</v>
      </c>
      <c r="Z24" s="739">
        <v>12714.728192617151</v>
      </c>
      <c r="AA24" s="739">
        <v>13186.669903237093</v>
      </c>
      <c r="AB24" s="739">
        <v>13562.617353972286</v>
      </c>
      <c r="AC24" s="739">
        <v>13705.995654825439</v>
      </c>
      <c r="AD24" s="739">
        <v>14565.610664139749</v>
      </c>
      <c r="AE24" s="739">
        <v>14720.056467902139</v>
      </c>
      <c r="AF24" s="733">
        <v>15148.74608754998</v>
      </c>
      <c r="AG24" s="733">
        <v>14891.849830678213</v>
      </c>
      <c r="AH24" s="733">
        <v>14319.3607675493</v>
      </c>
      <c r="AI24" s="733">
        <v>14650.776924501655</v>
      </c>
      <c r="AJ24" s="733">
        <v>14866.426553698953</v>
      </c>
    </row>
    <row r="25" spans="1:36" ht="14.25" x14ac:dyDescent="0.2">
      <c r="A25" s="586" t="s">
        <v>73</v>
      </c>
      <c r="B25" s="586"/>
      <c r="C25" s="739">
        <v>11352.373170384484</v>
      </c>
      <c r="D25" s="739">
        <v>12600.010275633422</v>
      </c>
      <c r="E25" s="739">
        <v>13680.982519185949</v>
      </c>
      <c r="F25" s="739">
        <v>14668.080153633218</v>
      </c>
      <c r="G25" s="739">
        <v>15467.96469986505</v>
      </c>
      <c r="H25" s="739">
        <v>16079.57770467431</v>
      </c>
      <c r="I25" s="739">
        <v>16854.933895474824</v>
      </c>
      <c r="J25" s="739">
        <v>17792.508499688473</v>
      </c>
      <c r="K25" s="739">
        <v>19316.143995705519</v>
      </c>
      <c r="L25" s="739">
        <v>20860.838996998798</v>
      </c>
      <c r="M25" s="739">
        <v>21408.412065040655</v>
      </c>
      <c r="N25" s="739">
        <v>21888.201930434785</v>
      </c>
      <c r="O25" s="739">
        <v>22941.943437687602</v>
      </c>
      <c r="P25" s="739">
        <v>25603.638425330017</v>
      </c>
      <c r="Q25" s="739">
        <v>27130.966215331246</v>
      </c>
      <c r="R25" s="739">
        <v>28834.095461270641</v>
      </c>
      <c r="S25" s="739">
        <v>30638.023499680494</v>
      </c>
      <c r="T25" s="739">
        <v>32441.793943657187</v>
      </c>
      <c r="U25" s="739">
        <v>34819.101404809939</v>
      </c>
      <c r="V25" s="739">
        <v>38816.47564840861</v>
      </c>
      <c r="W25" s="739">
        <v>41925.863184589529</v>
      </c>
      <c r="X25" s="739">
        <v>44358.626815970492</v>
      </c>
      <c r="Y25" s="739">
        <v>47595.113472906807</v>
      </c>
      <c r="Z25" s="739">
        <v>50473.346251233248</v>
      </c>
      <c r="AA25" s="739">
        <v>53650.980212212708</v>
      </c>
      <c r="AB25" s="739">
        <v>56990.479888635913</v>
      </c>
      <c r="AC25" s="739">
        <v>59271.182789234423</v>
      </c>
      <c r="AD25" s="739">
        <v>61595.285552171663</v>
      </c>
      <c r="AE25" s="739">
        <v>63238.57799142904</v>
      </c>
      <c r="AF25" s="733">
        <v>65043.272716546286</v>
      </c>
      <c r="AG25" s="733">
        <v>65809.043509185882</v>
      </c>
      <c r="AH25" s="733">
        <v>66793.412020081319</v>
      </c>
      <c r="AI25" s="733">
        <v>64536.472176735551</v>
      </c>
      <c r="AJ25" s="733">
        <v>65618.257713554485</v>
      </c>
    </row>
    <row r="26" spans="1:36" ht="14.25" x14ac:dyDescent="0.2">
      <c r="A26" s="586" t="s">
        <v>74</v>
      </c>
      <c r="B26" s="586"/>
      <c r="C26" s="739">
        <v>3659.5628746265211</v>
      </c>
      <c r="D26" s="739">
        <v>4207.185777566192</v>
      </c>
      <c r="E26" s="739">
        <v>4742.4425674666672</v>
      </c>
      <c r="F26" s="739">
        <v>4401.4895677219056</v>
      </c>
      <c r="G26" s="739">
        <v>4102.245354175594</v>
      </c>
      <c r="H26" s="739">
        <v>3813.1312778892607</v>
      </c>
      <c r="I26" s="739">
        <v>4332.7109629063098</v>
      </c>
      <c r="J26" s="739">
        <v>4962.7127985046727</v>
      </c>
      <c r="K26" s="739">
        <v>5715.6861055214722</v>
      </c>
      <c r="L26" s="739">
        <v>6550.836947899159</v>
      </c>
      <c r="M26" s="739">
        <v>7065.3348495219525</v>
      </c>
      <c r="N26" s="739">
        <v>7645.6594711104472</v>
      </c>
      <c r="O26" s="739">
        <v>8384.2669384159417</v>
      </c>
      <c r="P26" s="739">
        <v>9055.7484355227152</v>
      </c>
      <c r="Q26" s="739">
        <v>9439.410909918186</v>
      </c>
      <c r="R26" s="739">
        <v>9761.8161493722873</v>
      </c>
      <c r="S26" s="739">
        <v>10101.298850752582</v>
      </c>
      <c r="T26" s="739">
        <v>10442.409247763853</v>
      </c>
      <c r="U26" s="739">
        <v>11104.728360835659</v>
      </c>
      <c r="V26" s="739">
        <v>11408.513725753946</v>
      </c>
      <c r="W26" s="739">
        <v>12259.549574837984</v>
      </c>
      <c r="X26" s="739">
        <v>12875.454799377907</v>
      </c>
      <c r="Y26" s="739">
        <v>13232.592450140861</v>
      </c>
      <c r="Z26" s="739">
        <v>13682.790232353369</v>
      </c>
      <c r="AA26" s="739">
        <v>14128.241203173508</v>
      </c>
      <c r="AB26" s="739">
        <v>14813.719596176117</v>
      </c>
      <c r="AC26" s="739">
        <v>14810.120204572395</v>
      </c>
      <c r="AD26" s="739">
        <v>14931.113417661476</v>
      </c>
      <c r="AE26" s="739">
        <v>14822.813739782365</v>
      </c>
      <c r="AF26" s="733">
        <v>14533.13008779333</v>
      </c>
      <c r="AG26" s="733">
        <v>13762.088970292511</v>
      </c>
      <c r="AH26" s="733">
        <v>13251.96443317868</v>
      </c>
      <c r="AI26" s="733">
        <v>12734.131227244847</v>
      </c>
      <c r="AJ26" s="733">
        <v>12597.87903520988</v>
      </c>
    </row>
    <row r="27" spans="1:36" ht="15" x14ac:dyDescent="0.25">
      <c r="A27" s="731" t="s">
        <v>75</v>
      </c>
      <c r="B27" s="731"/>
      <c r="C27" s="740">
        <v>52826.338824465718</v>
      </c>
      <c r="D27" s="740">
        <v>57102.914261711841</v>
      </c>
      <c r="E27" s="740">
        <v>59882.554105593779</v>
      </c>
      <c r="F27" s="740">
        <v>65487.223453595812</v>
      </c>
      <c r="G27" s="740">
        <v>73108.410040382645</v>
      </c>
      <c r="H27" s="740">
        <v>77003.257612898436</v>
      </c>
      <c r="I27" s="740">
        <v>81073.426428017046</v>
      </c>
      <c r="J27" s="740">
        <v>88033.184826863493</v>
      </c>
      <c r="K27" s="740">
        <v>96523.753426184921</v>
      </c>
      <c r="L27" s="740">
        <v>100799.89809815752</v>
      </c>
      <c r="M27" s="740">
        <v>104316.78424184439</v>
      </c>
      <c r="N27" s="740">
        <v>112680.90365127695</v>
      </c>
      <c r="O27" s="740">
        <v>124518.32631765997</v>
      </c>
      <c r="P27" s="740">
        <v>137077.66161195684</v>
      </c>
      <c r="Q27" s="740">
        <v>144144.3192476159</v>
      </c>
      <c r="R27" s="740">
        <v>146274.53953398406</v>
      </c>
      <c r="S27" s="740">
        <v>148102.60601738439</v>
      </c>
      <c r="T27" s="740">
        <v>156969.83382344965</v>
      </c>
      <c r="U27" s="740">
        <v>188243.32556960831</v>
      </c>
      <c r="V27" s="740">
        <v>238129.45170856378</v>
      </c>
      <c r="W27" s="740">
        <v>258655.78788817927</v>
      </c>
      <c r="X27" s="740">
        <v>251034.18923949249</v>
      </c>
      <c r="Y27" s="740">
        <v>244068.95685792976</v>
      </c>
      <c r="Z27" s="740">
        <v>241706.55435598647</v>
      </c>
      <c r="AA27" s="740">
        <v>237619.93181862999</v>
      </c>
      <c r="AB27" s="740">
        <v>234963.66155225385</v>
      </c>
      <c r="AC27" s="740">
        <v>228650.75520532203</v>
      </c>
      <c r="AD27" s="740">
        <v>226524.62103147851</v>
      </c>
      <c r="AE27" s="740">
        <v>220826.05530417548</v>
      </c>
      <c r="AF27" s="740">
        <v>216904.69342554308</v>
      </c>
      <c r="AG27" s="740">
        <v>203829.97364903911</v>
      </c>
      <c r="AH27" s="740">
        <v>194597.4116612963</v>
      </c>
      <c r="AI27" s="735">
        <v>187052.45339331991</v>
      </c>
      <c r="AJ27" s="735">
        <v>190122.79033268144</v>
      </c>
    </row>
    <row r="28" spans="1:36" ht="15" x14ac:dyDescent="0.25">
      <c r="A28" s="731" t="s">
        <v>54</v>
      </c>
      <c r="B28" s="731"/>
      <c r="C28" s="739"/>
      <c r="D28" s="739"/>
      <c r="E28" s="739"/>
      <c r="F28" s="739"/>
      <c r="G28" s="739"/>
      <c r="H28" s="739"/>
      <c r="I28" s="739"/>
      <c r="J28" s="739"/>
      <c r="K28" s="739"/>
      <c r="L28" s="739"/>
      <c r="M28" s="739"/>
      <c r="N28" s="739"/>
      <c r="O28" s="739"/>
      <c r="P28" s="739"/>
      <c r="Q28" s="739"/>
      <c r="R28" s="739"/>
      <c r="S28" s="739"/>
      <c r="T28" s="739"/>
      <c r="U28" s="739"/>
      <c r="V28" s="739"/>
      <c r="W28" s="739"/>
      <c r="X28" s="739"/>
      <c r="Y28" s="739"/>
      <c r="Z28" s="739"/>
      <c r="AA28" s="739"/>
      <c r="AB28" s="739"/>
      <c r="AC28" s="739"/>
      <c r="AD28" s="739"/>
      <c r="AE28" s="526"/>
      <c r="AF28" s="578"/>
      <c r="AG28" s="578"/>
      <c r="AH28" s="578"/>
      <c r="AI28" s="578"/>
      <c r="AJ28" s="578"/>
    </row>
    <row r="29" spans="1:36" ht="15" x14ac:dyDescent="0.25">
      <c r="A29" s="586" t="s">
        <v>76</v>
      </c>
      <c r="B29" s="731"/>
      <c r="C29" s="741" t="s">
        <v>89</v>
      </c>
      <c r="D29" s="741" t="s">
        <v>89</v>
      </c>
      <c r="E29" s="741" t="s">
        <v>89</v>
      </c>
      <c r="F29" s="741" t="s">
        <v>89</v>
      </c>
      <c r="G29" s="741" t="s">
        <v>89</v>
      </c>
      <c r="H29" s="739">
        <v>960.70794152902033</v>
      </c>
      <c r="I29" s="739">
        <v>1483.4828671359046</v>
      </c>
      <c r="J29" s="739">
        <v>2032.0384079580863</v>
      </c>
      <c r="K29" s="739">
        <v>2867.6378918018281</v>
      </c>
      <c r="L29" s="739">
        <v>6182.3165246572353</v>
      </c>
      <c r="M29" s="739">
        <v>6664.7099040234816</v>
      </c>
      <c r="N29" s="739">
        <v>7895.7063587076782</v>
      </c>
      <c r="O29" s="739">
        <v>10196.470747758385</v>
      </c>
      <c r="P29" s="739">
        <v>13885.351452719777</v>
      </c>
      <c r="Q29" s="739">
        <v>17658.361005443996</v>
      </c>
      <c r="R29" s="739">
        <v>21480.961210869846</v>
      </c>
      <c r="S29" s="739">
        <v>25461.639781482405</v>
      </c>
      <c r="T29" s="739">
        <v>28224.083408366387</v>
      </c>
      <c r="U29" s="739">
        <v>14022.04033325101</v>
      </c>
      <c r="V29" s="739">
        <v>9783.9778792096185</v>
      </c>
      <c r="W29" s="739">
        <v>9277.6532463855165</v>
      </c>
      <c r="X29" s="739">
        <v>9893.0327679593138</v>
      </c>
      <c r="Y29" s="739">
        <v>10603.121042257202</v>
      </c>
      <c r="Z29" s="739">
        <v>10713.671392445816</v>
      </c>
      <c r="AA29" s="739">
        <v>11235.615959803326</v>
      </c>
      <c r="AB29" s="739">
        <v>11917.853136947982</v>
      </c>
      <c r="AC29" s="739">
        <v>12541.244709195982</v>
      </c>
      <c r="AD29" s="739">
        <v>13190.531182522844</v>
      </c>
      <c r="AE29" s="739">
        <v>14174.460813677037</v>
      </c>
      <c r="AF29" s="742">
        <v>14666.127948462195</v>
      </c>
      <c r="AG29" s="742">
        <v>12072.832662058414</v>
      </c>
      <c r="AH29" s="742">
        <v>12934.884957227736</v>
      </c>
      <c r="AI29" s="742">
        <v>12812.008244930039</v>
      </c>
      <c r="AJ29" s="742">
        <v>12103</v>
      </c>
    </row>
    <row r="30" spans="1:36" ht="15" x14ac:dyDescent="0.25">
      <c r="A30" s="586"/>
      <c r="B30" s="731"/>
      <c r="C30" s="739"/>
      <c r="D30" s="739"/>
      <c r="E30" s="739"/>
      <c r="F30" s="739"/>
      <c r="G30" s="739"/>
      <c r="H30" s="739"/>
      <c r="I30" s="739"/>
      <c r="J30" s="739"/>
      <c r="K30" s="739"/>
      <c r="L30" s="739"/>
      <c r="M30" s="739"/>
      <c r="N30" s="739"/>
      <c r="O30" s="739"/>
      <c r="P30" s="739"/>
      <c r="Q30" s="739"/>
      <c r="R30" s="739"/>
      <c r="S30" s="739"/>
      <c r="T30" s="739"/>
      <c r="U30" s="739"/>
      <c r="V30" s="739"/>
      <c r="W30" s="739"/>
      <c r="X30" s="739"/>
      <c r="Y30" s="739"/>
      <c r="Z30" s="739"/>
      <c r="AA30" s="739"/>
      <c r="AB30" s="739"/>
      <c r="AC30" s="739"/>
      <c r="AD30" s="739"/>
      <c r="AE30" s="739"/>
      <c r="AF30" s="742"/>
      <c r="AG30" s="742"/>
      <c r="AH30" s="742"/>
      <c r="AI30" s="742"/>
      <c r="AJ30" s="742"/>
    </row>
    <row r="31" spans="1:36" ht="15" x14ac:dyDescent="0.25">
      <c r="A31" s="597" t="s">
        <v>77</v>
      </c>
      <c r="B31" s="737"/>
      <c r="C31" s="738">
        <v>52826.338824465718</v>
      </c>
      <c r="D31" s="738">
        <v>57102.914261711841</v>
      </c>
      <c r="E31" s="738">
        <v>59882.554105593779</v>
      </c>
      <c r="F31" s="738">
        <v>65487.223453595812</v>
      </c>
      <c r="G31" s="738">
        <v>73108.410040382645</v>
      </c>
      <c r="H31" s="738">
        <v>77963.965554427457</v>
      </c>
      <c r="I31" s="738">
        <v>82556.909295152946</v>
      </c>
      <c r="J31" s="738">
        <v>90065.223234821577</v>
      </c>
      <c r="K31" s="738">
        <v>99391.391317986752</v>
      </c>
      <c r="L31" s="738">
        <v>106982.21462281476</v>
      </c>
      <c r="M31" s="738">
        <v>110981.49414586787</v>
      </c>
      <c r="N31" s="738">
        <v>120576.61000998462</v>
      </c>
      <c r="O31" s="738">
        <v>134714.79706541836</v>
      </c>
      <c r="P31" s="738">
        <v>150963.0130646766</v>
      </c>
      <c r="Q31" s="738">
        <v>161802.68025305989</v>
      </c>
      <c r="R31" s="738">
        <v>167755.5007448539</v>
      </c>
      <c r="S31" s="738">
        <v>173564.24579886679</v>
      </c>
      <c r="T31" s="738">
        <v>185193.91723181604</v>
      </c>
      <c r="U31" s="738">
        <v>202265.36590285931</v>
      </c>
      <c r="V31" s="738">
        <v>247913.4295877734</v>
      </c>
      <c r="W31" s="738">
        <v>267933.44113456481</v>
      </c>
      <c r="X31" s="738">
        <v>260927.22200745181</v>
      </c>
      <c r="Y31" s="738">
        <v>254672.07790018697</v>
      </c>
      <c r="Z31" s="738">
        <v>252420.22574843228</v>
      </c>
      <c r="AA31" s="738">
        <v>248855.54777843331</v>
      </c>
      <c r="AB31" s="738">
        <v>246881.51468920184</v>
      </c>
      <c r="AC31" s="738">
        <v>241191.999914518</v>
      </c>
      <c r="AD31" s="738">
        <v>239715.15221400137</v>
      </c>
      <c r="AE31" s="738">
        <v>235000.5161178525</v>
      </c>
      <c r="AF31" s="738">
        <v>231570.82137400529</v>
      </c>
      <c r="AG31" s="738">
        <v>215902.80631109752</v>
      </c>
      <c r="AH31" s="738">
        <v>207532.29661852404</v>
      </c>
      <c r="AI31" s="738">
        <v>199864.46163824995</v>
      </c>
      <c r="AJ31" s="738">
        <v>202225.79033268144</v>
      </c>
    </row>
    <row r="32" spans="1:36" ht="50.1" customHeight="1" x14ac:dyDescent="0.2">
      <c r="A32" s="812" t="s">
        <v>82</v>
      </c>
      <c r="B32" s="812"/>
      <c r="C32" s="812"/>
      <c r="D32" s="812"/>
      <c r="E32" s="812"/>
      <c r="F32" s="812"/>
      <c r="G32" s="812"/>
      <c r="H32" s="812"/>
      <c r="I32" s="812"/>
      <c r="J32" s="812"/>
      <c r="K32" s="812"/>
      <c r="L32" s="812"/>
      <c r="M32" s="812"/>
      <c r="N32" s="812"/>
      <c r="O32" s="812"/>
      <c r="P32" s="812"/>
      <c r="Q32" s="812"/>
      <c r="R32" s="812"/>
      <c r="S32" s="812"/>
      <c r="T32" s="812"/>
      <c r="U32" s="812"/>
      <c r="V32" s="812"/>
      <c r="W32" s="812"/>
      <c r="X32" s="812"/>
      <c r="Y32" s="812"/>
      <c r="Z32" s="812"/>
      <c r="AA32" s="812"/>
      <c r="AB32" s="812"/>
      <c r="AC32" s="812"/>
      <c r="AD32" s="812"/>
      <c r="AE32" s="812"/>
      <c r="AF32" s="812"/>
      <c r="AG32" s="812"/>
      <c r="AH32" s="812"/>
      <c r="AI32" s="812"/>
      <c r="AJ32" s="812"/>
    </row>
    <row r="33" spans="1:36" ht="14.1" customHeight="1" x14ac:dyDescent="0.2">
      <c r="A33" s="813" t="s">
        <v>730</v>
      </c>
      <c r="B33" s="813"/>
      <c r="C33" s="813"/>
      <c r="D33" s="813"/>
      <c r="E33" s="813"/>
      <c r="F33" s="813"/>
      <c r="G33" s="813"/>
      <c r="H33" s="813"/>
      <c r="I33" s="813"/>
      <c r="J33" s="813"/>
      <c r="K33" s="813"/>
      <c r="L33" s="813"/>
      <c r="M33" s="813"/>
      <c r="N33" s="813"/>
      <c r="O33" s="813"/>
      <c r="P33" s="813"/>
      <c r="Q33" s="813"/>
      <c r="R33" s="813"/>
      <c r="S33" s="813"/>
      <c r="T33" s="813"/>
      <c r="U33" s="813"/>
      <c r="V33" s="813"/>
      <c r="W33" s="813"/>
      <c r="X33" s="813"/>
      <c r="Y33" s="813"/>
      <c r="Z33" s="813"/>
      <c r="AA33" s="813"/>
      <c r="AB33" s="813"/>
      <c r="AC33" s="813"/>
      <c r="AD33" s="813"/>
      <c r="AE33" s="813"/>
      <c r="AF33" s="813"/>
      <c r="AG33" s="813"/>
      <c r="AH33" s="813"/>
      <c r="AI33" s="813"/>
      <c r="AJ33" s="813"/>
    </row>
    <row r="34" spans="1:36" ht="14.45" customHeight="1" x14ac:dyDescent="0.2">
      <c r="A34" s="813" t="s">
        <v>81</v>
      </c>
      <c r="B34" s="813"/>
      <c r="C34" s="813"/>
      <c r="D34" s="813"/>
      <c r="E34" s="813"/>
      <c r="F34" s="813"/>
      <c r="G34" s="813"/>
      <c r="H34" s="813"/>
      <c r="I34" s="813"/>
      <c r="J34" s="813"/>
      <c r="K34" s="813"/>
      <c r="L34" s="813"/>
      <c r="M34" s="813"/>
      <c r="N34" s="813"/>
      <c r="O34" s="813"/>
      <c r="P34" s="813"/>
      <c r="Q34" s="813"/>
      <c r="R34" s="813"/>
      <c r="S34" s="813"/>
      <c r="T34" s="813"/>
      <c r="U34" s="813"/>
      <c r="V34" s="813"/>
      <c r="W34" s="813"/>
      <c r="X34" s="813"/>
      <c r="Y34" s="813"/>
      <c r="Z34" s="813"/>
      <c r="AA34" s="813"/>
      <c r="AB34" s="813"/>
      <c r="AC34" s="813"/>
      <c r="AD34" s="813"/>
      <c r="AE34" s="813"/>
      <c r="AF34" s="813"/>
      <c r="AG34" s="813"/>
      <c r="AH34" s="813"/>
      <c r="AI34" s="813"/>
      <c r="AJ34" s="813"/>
    </row>
    <row r="35" spans="1:36" x14ac:dyDescent="0.2">
      <c r="A35" s="526"/>
      <c r="B35" s="526"/>
      <c r="C35" s="526"/>
      <c r="D35" s="526"/>
      <c r="E35" s="526"/>
      <c r="F35" s="526"/>
      <c r="G35" s="526"/>
      <c r="H35" s="526"/>
      <c r="I35" s="526"/>
      <c r="J35" s="526"/>
      <c r="K35" s="526"/>
      <c r="L35" s="526"/>
      <c r="M35" s="526"/>
      <c r="N35" s="526"/>
      <c r="O35" s="526"/>
      <c r="P35" s="526"/>
      <c r="Q35" s="526"/>
      <c r="R35" s="526"/>
      <c r="S35" s="526"/>
      <c r="T35" s="526"/>
      <c r="U35" s="526"/>
      <c r="V35" s="526"/>
      <c r="W35" s="526"/>
      <c r="X35" s="526"/>
      <c r="Y35" s="526"/>
      <c r="Z35" s="526"/>
      <c r="AA35" s="526"/>
      <c r="AB35" s="526"/>
      <c r="AC35" s="526"/>
      <c r="AD35" s="526"/>
      <c r="AE35" s="526"/>
      <c r="AF35" s="526"/>
      <c r="AG35" s="526"/>
      <c r="AH35" s="526"/>
      <c r="AI35" s="526"/>
      <c r="AJ35" s="526"/>
    </row>
  </sheetData>
  <mergeCells count="4">
    <mergeCell ref="A32:AJ32"/>
    <mergeCell ref="A33:AJ33"/>
    <mergeCell ref="A34:AJ34"/>
    <mergeCell ref="A1:AJ1"/>
  </mergeCells>
  <pageMargins left="0.75" right="0.75" top="1" bottom="1" header="0.5" footer="0.5"/>
  <pageSetup orientation="portrait" horizontalDpi="4294967292" verticalDpi="4294967292"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2EEFE-E5F9-464A-BCBE-ED613EC79AAE}">
  <sheetPr>
    <tabColor theme="5" tint="0.39997558519241921"/>
  </sheetPr>
  <dimension ref="A1:I25"/>
  <sheetViews>
    <sheetView workbookViewId="0">
      <selection activeCell="O20" sqref="O20"/>
    </sheetView>
  </sheetViews>
  <sheetFormatPr defaultColWidth="9.140625" defaultRowHeight="12.75" x14ac:dyDescent="0.2"/>
  <cols>
    <col min="1" max="1" width="18.85546875" style="68" customWidth="1"/>
    <col min="2" max="2" width="15.140625" style="68" customWidth="1"/>
    <col min="3" max="4" width="18.85546875" style="68" customWidth="1"/>
    <col min="5" max="5" width="15.5703125" style="68" customWidth="1"/>
    <col min="6" max="7" width="12" style="68" bestFit="1" customWidth="1"/>
    <col min="8" max="8" width="9.140625" style="68"/>
    <col min="9" max="9" width="10.7109375" style="68" bestFit="1" customWidth="1"/>
    <col min="10" max="16384" width="9.140625" style="68"/>
  </cols>
  <sheetData>
    <row r="1" spans="1:9" ht="35.25" customHeight="1" x14ac:dyDescent="0.2">
      <c r="A1" s="908" t="s">
        <v>788</v>
      </c>
      <c r="B1" s="908"/>
      <c r="C1" s="908"/>
      <c r="D1" s="908"/>
      <c r="E1" s="908"/>
      <c r="F1" s="908"/>
      <c r="G1" s="28" t="s">
        <v>101</v>
      </c>
    </row>
    <row r="2" spans="1:9" ht="38.25" x14ac:dyDescent="0.2">
      <c r="A2" s="134"/>
      <c r="B2" s="343" t="s">
        <v>420</v>
      </c>
      <c r="C2" s="364" t="s">
        <v>431</v>
      </c>
      <c r="D2" s="364" t="s">
        <v>432</v>
      </c>
      <c r="E2" s="364" t="s">
        <v>433</v>
      </c>
      <c r="F2" s="364" t="s">
        <v>434</v>
      </c>
      <c r="G2" s="28" t="s">
        <v>645</v>
      </c>
    </row>
    <row r="3" spans="1:9" ht="14.25" x14ac:dyDescent="0.2">
      <c r="A3" s="387" t="s">
        <v>269</v>
      </c>
      <c r="B3" s="476">
        <v>2018</v>
      </c>
      <c r="C3" s="446">
        <v>0.48675809884133364</v>
      </c>
      <c r="D3" s="446">
        <v>0.26743911090092215</v>
      </c>
      <c r="E3" s="446">
        <v>0.12296051075904468</v>
      </c>
      <c r="F3" s="446">
        <v>0.12284227949869946</v>
      </c>
      <c r="G3" s="301"/>
      <c r="H3" s="261"/>
    </row>
    <row r="4" spans="1:9" ht="14.25" x14ac:dyDescent="0.2">
      <c r="A4" s="387"/>
      <c r="B4" s="476">
        <v>2021</v>
      </c>
      <c r="C4" s="446">
        <v>0.53986744326169922</v>
      </c>
      <c r="D4" s="446">
        <v>0.21761397871058447</v>
      </c>
      <c r="E4" s="446">
        <v>0.1283390239003816</v>
      </c>
      <c r="F4" s="446">
        <v>0.11417955412733481</v>
      </c>
      <c r="G4" s="301"/>
      <c r="H4" s="261"/>
    </row>
    <row r="5" spans="1:9" ht="14.25" x14ac:dyDescent="0.2">
      <c r="A5" s="387"/>
      <c r="B5" s="476">
        <v>2024</v>
      </c>
      <c r="C5" s="446">
        <v>0.58760449416294991</v>
      </c>
      <c r="D5" s="446">
        <v>0.24691087226731007</v>
      </c>
      <c r="E5" s="446">
        <v>8.4488963629125946E-2</v>
      </c>
      <c r="F5" s="446">
        <v>8.0995669940613996E-2</v>
      </c>
      <c r="G5" s="301"/>
    </row>
    <row r="6" spans="1:9" ht="14.25" x14ac:dyDescent="0.2">
      <c r="A6" s="387"/>
      <c r="B6" s="476"/>
      <c r="C6" s="477"/>
      <c r="D6" s="477"/>
      <c r="E6" s="477"/>
      <c r="F6" s="477"/>
      <c r="G6" s="301"/>
    </row>
    <row r="7" spans="1:9" ht="14.25" x14ac:dyDescent="0.2">
      <c r="A7" s="387" t="s">
        <v>265</v>
      </c>
      <c r="B7" s="476">
        <v>2018</v>
      </c>
      <c r="C7" s="477">
        <v>0.29608071400853703</v>
      </c>
      <c r="D7" s="477">
        <v>0.46526969344198676</v>
      </c>
      <c r="E7" s="477">
        <v>9.8952270081490087E-2</v>
      </c>
      <c r="F7" s="477">
        <v>0.13969732246798602</v>
      </c>
      <c r="G7" s="301"/>
    </row>
    <row r="8" spans="1:9" ht="14.25" x14ac:dyDescent="0.2">
      <c r="A8" s="387"/>
      <c r="B8" s="476">
        <v>2021</v>
      </c>
      <c r="C8" s="477">
        <v>0.33468634686346865</v>
      </c>
      <c r="D8" s="477">
        <v>0.41217712177121768</v>
      </c>
      <c r="E8" s="477">
        <v>0.1173431734317343</v>
      </c>
      <c r="F8" s="477">
        <v>0.13579335793357933</v>
      </c>
      <c r="G8" s="301"/>
    </row>
    <row r="9" spans="1:9" ht="14.25" x14ac:dyDescent="0.2">
      <c r="A9" s="389"/>
      <c r="B9" s="478">
        <v>2024</v>
      </c>
      <c r="C9" s="448">
        <v>0.40210843373493971</v>
      </c>
      <c r="D9" s="448">
        <v>0.42590361445783131</v>
      </c>
      <c r="E9" s="448">
        <v>7.7409638554216856E-2</v>
      </c>
      <c r="F9" s="448">
        <v>9.4578313253012025E-2</v>
      </c>
      <c r="G9" s="301"/>
    </row>
    <row r="10" spans="1:9" ht="90" customHeight="1" x14ac:dyDescent="0.2">
      <c r="A10" s="906" t="s">
        <v>789</v>
      </c>
      <c r="B10" s="906"/>
      <c r="C10" s="906"/>
      <c r="D10" s="906"/>
      <c r="E10" s="906"/>
      <c r="F10" s="906"/>
      <c r="G10" s="137"/>
    </row>
    <row r="11" spans="1:9" ht="13.5" customHeight="1" x14ac:dyDescent="0.2">
      <c r="A11" s="907" t="s">
        <v>682</v>
      </c>
      <c r="B11" s="907"/>
      <c r="C11" s="907"/>
      <c r="D11" s="907"/>
      <c r="E11" s="907"/>
      <c r="F11" s="907"/>
      <c r="G11" s="137"/>
    </row>
    <row r="12" spans="1:9" ht="14.25" x14ac:dyDescent="0.2">
      <c r="A12" s="909" t="s">
        <v>81</v>
      </c>
      <c r="B12" s="909"/>
      <c r="C12" s="909"/>
      <c r="D12" s="909"/>
      <c r="E12" s="432"/>
      <c r="F12" s="432"/>
      <c r="G12" s="137"/>
    </row>
    <row r="13" spans="1:9" ht="14.25" x14ac:dyDescent="0.2">
      <c r="A13" s="781"/>
      <c r="B13" s="781"/>
      <c r="C13" s="781"/>
      <c r="D13" s="781"/>
      <c r="E13" s="432"/>
      <c r="F13" s="432"/>
      <c r="G13" s="137"/>
    </row>
    <row r="14" spans="1:9" ht="38.25" x14ac:dyDescent="0.2">
      <c r="A14" s="365" t="s">
        <v>435</v>
      </c>
      <c r="B14" s="366" t="s">
        <v>665</v>
      </c>
      <c r="C14" s="366" t="s">
        <v>666</v>
      </c>
      <c r="D14" s="366" t="s">
        <v>287</v>
      </c>
      <c r="E14" s="432"/>
      <c r="F14" s="432"/>
      <c r="G14" s="137"/>
    </row>
    <row r="15" spans="1:9" ht="14.25" x14ac:dyDescent="0.2">
      <c r="A15" s="479" t="s">
        <v>425</v>
      </c>
      <c r="B15" s="963">
        <v>1.0229999999999999</v>
      </c>
      <c r="C15" s="480">
        <v>26.1</v>
      </c>
      <c r="D15" s="481">
        <v>39200</v>
      </c>
      <c r="E15" s="432"/>
      <c r="F15" s="432"/>
      <c r="G15" s="137"/>
      <c r="I15" s="770"/>
    </row>
    <row r="16" spans="1:9" ht="14.25" x14ac:dyDescent="0.2">
      <c r="A16" s="479" t="s">
        <v>436</v>
      </c>
      <c r="B16" s="963">
        <v>0.13440000000000002</v>
      </c>
      <c r="C16" s="480">
        <v>3.4</v>
      </c>
      <c r="D16" s="481">
        <v>39530</v>
      </c>
      <c r="E16" s="432"/>
      <c r="F16" s="432"/>
      <c r="G16" s="137"/>
      <c r="I16" s="770"/>
    </row>
    <row r="17" spans="1:9" ht="14.25" x14ac:dyDescent="0.2">
      <c r="A17" s="479" t="s">
        <v>427</v>
      </c>
      <c r="B17" s="963">
        <v>0.12759999999999999</v>
      </c>
      <c r="C17" s="480">
        <v>5.9</v>
      </c>
      <c r="D17" s="481">
        <v>21630</v>
      </c>
      <c r="E17" s="432"/>
      <c r="F17" s="432"/>
      <c r="G17" s="137"/>
      <c r="I17" s="770"/>
    </row>
    <row r="18" spans="1:9" ht="14.25" x14ac:dyDescent="0.2">
      <c r="A18" s="479" t="s">
        <v>428</v>
      </c>
      <c r="B18" s="963">
        <v>0.11270000000000001</v>
      </c>
      <c r="C18" s="480">
        <v>5.9</v>
      </c>
      <c r="D18" s="481">
        <v>19100</v>
      </c>
      <c r="E18" s="432"/>
      <c r="F18" s="432"/>
      <c r="G18" s="137"/>
      <c r="I18" s="770"/>
    </row>
    <row r="19" spans="1:9" ht="14.25" x14ac:dyDescent="0.2">
      <c r="A19" s="479" t="s">
        <v>429</v>
      </c>
      <c r="B19" s="963">
        <v>9.7599999999999992E-2</v>
      </c>
      <c r="C19" s="480">
        <v>1.9</v>
      </c>
      <c r="D19" s="481">
        <v>51370</v>
      </c>
      <c r="E19" s="432"/>
      <c r="F19" s="432"/>
      <c r="G19" s="137"/>
      <c r="I19" s="770"/>
    </row>
    <row r="20" spans="1:9" ht="14.25" x14ac:dyDescent="0.2">
      <c r="A20" s="479" t="s">
        <v>430</v>
      </c>
      <c r="B20" s="963">
        <v>1.9199999999999998E-2</v>
      </c>
      <c r="C20" s="480">
        <v>1.1000000000000001</v>
      </c>
      <c r="D20" s="481">
        <v>17450</v>
      </c>
      <c r="E20" s="432"/>
      <c r="F20" s="432"/>
      <c r="G20" s="137"/>
      <c r="I20" s="770"/>
    </row>
    <row r="21" spans="1:9" ht="14.25" x14ac:dyDescent="0.2">
      <c r="A21" s="479" t="s">
        <v>437</v>
      </c>
      <c r="B21" s="963">
        <v>7.0999999999999995E-3</v>
      </c>
      <c r="C21" s="480">
        <v>0.2</v>
      </c>
      <c r="D21" s="481">
        <v>35500</v>
      </c>
      <c r="E21" s="432"/>
      <c r="F21" s="432"/>
      <c r="G21" s="137"/>
      <c r="I21" s="770"/>
    </row>
    <row r="22" spans="1:9" ht="14.25" x14ac:dyDescent="0.2">
      <c r="A22" s="482" t="s">
        <v>189</v>
      </c>
      <c r="B22" s="963">
        <v>1.5215999999999998</v>
      </c>
      <c r="C22" s="483">
        <v>44.5</v>
      </c>
      <c r="D22" s="484">
        <v>34190</v>
      </c>
      <c r="E22" s="432"/>
      <c r="F22" s="432"/>
      <c r="G22" s="137"/>
      <c r="I22" s="770"/>
    </row>
    <row r="23" spans="1:9" ht="99" customHeight="1" x14ac:dyDescent="0.2">
      <c r="A23" s="906" t="s">
        <v>684</v>
      </c>
      <c r="B23" s="906"/>
      <c r="C23" s="906"/>
      <c r="D23" s="906"/>
      <c r="E23" s="432"/>
      <c r="F23" s="432"/>
      <c r="G23" s="137"/>
    </row>
    <row r="24" spans="1:9" ht="24.75" customHeight="1" x14ac:dyDescent="0.2">
      <c r="A24" s="907" t="s">
        <v>682</v>
      </c>
      <c r="B24" s="907"/>
      <c r="C24" s="907"/>
      <c r="D24" s="907"/>
      <c r="E24" s="387"/>
      <c r="F24" s="387"/>
    </row>
    <row r="25" spans="1:9" x14ac:dyDescent="0.2">
      <c r="A25" s="909" t="s">
        <v>81</v>
      </c>
      <c r="B25" s="909"/>
      <c r="C25" s="909"/>
      <c r="D25" s="909"/>
      <c r="E25" s="457"/>
      <c r="F25" s="457"/>
      <c r="G25" s="340"/>
      <c r="H25" s="340"/>
    </row>
  </sheetData>
  <mergeCells count="7">
    <mergeCell ref="A1:F1"/>
    <mergeCell ref="A10:F10"/>
    <mergeCell ref="A23:D23"/>
    <mergeCell ref="A24:D24"/>
    <mergeCell ref="A25:D25"/>
    <mergeCell ref="A12:D12"/>
    <mergeCell ref="A11:F1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616F1-6871-4451-AC1E-947B12A958E5}">
  <sheetPr>
    <tabColor theme="5" tint="0.39997558519241921"/>
  </sheetPr>
  <dimension ref="A1:G19"/>
  <sheetViews>
    <sheetView workbookViewId="0">
      <selection activeCell="D24" sqref="D24"/>
    </sheetView>
  </sheetViews>
  <sheetFormatPr defaultColWidth="9.5703125" defaultRowHeight="15.75" x14ac:dyDescent="0.25"/>
  <cols>
    <col min="1" max="1" width="39.42578125" style="251" bestFit="1" customWidth="1"/>
    <col min="2" max="2" width="17.140625" style="251" customWidth="1"/>
    <col min="3" max="3" width="17.7109375" style="256" customWidth="1"/>
    <col min="4" max="4" width="23.5703125" style="256" customWidth="1"/>
    <col min="5" max="5" width="12.42578125" style="256" customWidth="1"/>
    <col min="6" max="16384" width="9.5703125" style="251"/>
  </cols>
  <sheetData>
    <row r="1" spans="1:7" ht="60" customHeight="1" x14ac:dyDescent="0.25">
      <c r="A1" s="910" t="s">
        <v>633</v>
      </c>
      <c r="B1" s="910"/>
      <c r="C1" s="910"/>
      <c r="D1" s="910"/>
      <c r="E1" s="28" t="s">
        <v>101</v>
      </c>
      <c r="G1" s="200"/>
    </row>
    <row r="2" spans="1:7" s="253" customFormat="1" ht="47.25" customHeight="1" x14ac:dyDescent="0.25">
      <c r="A2" s="367"/>
      <c r="B2" s="367"/>
      <c r="C2" s="368" t="s">
        <v>667</v>
      </c>
      <c r="D2" s="369" t="s">
        <v>634</v>
      </c>
      <c r="E2" s="28" t="s">
        <v>645</v>
      </c>
      <c r="F2" s="250"/>
    </row>
    <row r="3" spans="1:7" x14ac:dyDescent="0.25">
      <c r="A3" s="466" t="s">
        <v>332</v>
      </c>
      <c r="B3" s="467" t="s">
        <v>152</v>
      </c>
      <c r="C3" s="468">
        <v>27700</v>
      </c>
      <c r="D3" s="469">
        <v>0.55344803628443584</v>
      </c>
      <c r="E3" s="254"/>
    </row>
    <row r="4" spans="1:7" x14ac:dyDescent="0.25">
      <c r="A4" s="460"/>
      <c r="B4" s="467" t="s">
        <v>157</v>
      </c>
      <c r="C4" s="468">
        <v>32700</v>
      </c>
      <c r="D4" s="469">
        <v>0.58809252509319399</v>
      </c>
      <c r="E4" s="254"/>
    </row>
    <row r="5" spans="1:7" x14ac:dyDescent="0.25">
      <c r="A5" s="460"/>
      <c r="B5" s="467" t="s">
        <v>164</v>
      </c>
      <c r="C5" s="468">
        <v>33000</v>
      </c>
      <c r="D5" s="469">
        <v>0.56528418994690188</v>
      </c>
      <c r="E5" s="254"/>
    </row>
    <row r="6" spans="1:7" x14ac:dyDescent="0.25">
      <c r="A6" s="460"/>
      <c r="B6" s="467" t="s">
        <v>170</v>
      </c>
      <c r="C6" s="468">
        <v>27100</v>
      </c>
      <c r="D6" s="469">
        <v>0.48542998731071346</v>
      </c>
      <c r="E6" s="254"/>
    </row>
    <row r="7" spans="1:7" ht="6.95" customHeight="1" x14ac:dyDescent="0.25">
      <c r="A7" s="462"/>
      <c r="B7" s="470"/>
      <c r="C7" s="471"/>
      <c r="D7" s="472"/>
      <c r="E7" s="252"/>
    </row>
    <row r="8" spans="1:7" x14ac:dyDescent="0.25">
      <c r="A8" s="460" t="s">
        <v>333</v>
      </c>
      <c r="B8" s="467" t="s">
        <v>152</v>
      </c>
      <c r="C8" s="468">
        <v>35800</v>
      </c>
      <c r="D8" s="469">
        <v>0.65440374137239088</v>
      </c>
      <c r="E8" s="254"/>
    </row>
    <row r="9" spans="1:7" x14ac:dyDescent="0.25">
      <c r="A9" s="460"/>
      <c r="B9" s="467" t="s">
        <v>157</v>
      </c>
      <c r="C9" s="468">
        <v>39700</v>
      </c>
      <c r="D9" s="469">
        <v>0.64349721343833999</v>
      </c>
      <c r="E9" s="254"/>
    </row>
    <row r="10" spans="1:7" x14ac:dyDescent="0.25">
      <c r="A10" s="460"/>
      <c r="B10" s="467" t="s">
        <v>164</v>
      </c>
      <c r="C10" s="468">
        <v>40700</v>
      </c>
      <c r="D10" s="469">
        <v>0.61429839776680617</v>
      </c>
      <c r="E10" s="254"/>
    </row>
    <row r="11" spans="1:7" x14ac:dyDescent="0.25">
      <c r="A11" s="460"/>
      <c r="B11" s="467" t="s">
        <v>170</v>
      </c>
      <c r="C11" s="468">
        <v>33800</v>
      </c>
      <c r="D11" s="469">
        <v>0.54</v>
      </c>
      <c r="E11" s="254"/>
    </row>
    <row r="12" spans="1:7" ht="8.1" customHeight="1" x14ac:dyDescent="0.25">
      <c r="A12" s="462"/>
      <c r="B12" s="473"/>
      <c r="C12" s="471"/>
      <c r="D12" s="472"/>
      <c r="E12" s="252"/>
    </row>
    <row r="13" spans="1:7" ht="18" customHeight="1" x14ac:dyDescent="0.25">
      <c r="A13" s="460" t="s">
        <v>536</v>
      </c>
      <c r="B13" s="467" t="s">
        <v>152</v>
      </c>
      <c r="C13" s="468">
        <v>30500</v>
      </c>
      <c r="D13" s="469">
        <v>0.58389542656131721</v>
      </c>
      <c r="E13" s="254"/>
    </row>
    <row r="14" spans="1:7" ht="18" customHeight="1" x14ac:dyDescent="0.25">
      <c r="A14" s="460"/>
      <c r="B14" s="467" t="s">
        <v>157</v>
      </c>
      <c r="C14" s="468">
        <v>34800</v>
      </c>
      <c r="D14" s="469">
        <v>0.60338819179985659</v>
      </c>
      <c r="E14" s="254"/>
    </row>
    <row r="15" spans="1:7" x14ac:dyDescent="0.25">
      <c r="A15" s="460"/>
      <c r="B15" s="467" t="s">
        <v>164</v>
      </c>
      <c r="C15" s="468">
        <v>35200</v>
      </c>
      <c r="D15" s="469">
        <v>0.57814483108678338</v>
      </c>
      <c r="E15" s="254"/>
    </row>
    <row r="16" spans="1:7" x14ac:dyDescent="0.25">
      <c r="A16" s="462"/>
      <c r="B16" s="473" t="s">
        <v>170</v>
      </c>
      <c r="C16" s="474">
        <v>29300</v>
      </c>
      <c r="D16" s="475">
        <v>0.50074043302015303</v>
      </c>
      <c r="E16" s="254"/>
    </row>
    <row r="17" spans="1:5" ht="26.1" customHeight="1" x14ac:dyDescent="0.25">
      <c r="A17" s="911" t="s">
        <v>792</v>
      </c>
      <c r="B17" s="911"/>
      <c r="C17" s="911"/>
      <c r="D17" s="911"/>
      <c r="E17" s="255"/>
    </row>
    <row r="18" spans="1:5" x14ac:dyDescent="0.25">
      <c r="A18" s="912" t="s">
        <v>685</v>
      </c>
      <c r="B18" s="912"/>
      <c r="C18" s="912"/>
      <c r="D18" s="912"/>
    </row>
    <row r="19" spans="1:5" x14ac:dyDescent="0.25">
      <c r="A19" s="881" t="s">
        <v>81</v>
      </c>
      <c r="B19" s="881"/>
      <c r="C19" s="881"/>
      <c r="D19" s="881"/>
    </row>
  </sheetData>
  <mergeCells count="4">
    <mergeCell ref="A1:D1"/>
    <mergeCell ref="A17:D17"/>
    <mergeCell ref="A18:D18"/>
    <mergeCell ref="A19:D19"/>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1BD5A-0F01-4F32-9ACC-A01CF227A8A7}">
  <sheetPr>
    <tabColor theme="5" tint="0.39997558519241921"/>
  </sheetPr>
  <dimension ref="A1:H14"/>
  <sheetViews>
    <sheetView workbookViewId="0">
      <selection activeCell="B13" sqref="B13"/>
    </sheetView>
  </sheetViews>
  <sheetFormatPr defaultColWidth="8.7109375" defaultRowHeight="15" x14ac:dyDescent="0.2"/>
  <cols>
    <col min="1" max="1" width="30.140625" style="300" customWidth="1"/>
    <col min="2" max="2" width="41.42578125" style="300" customWidth="1"/>
    <col min="3" max="3" width="12.7109375" style="300" customWidth="1"/>
    <col min="4" max="4" width="12.42578125" style="300" customWidth="1"/>
    <col min="5" max="5" width="12.28515625" style="300" customWidth="1"/>
    <col min="6" max="16384" width="8.7109375" style="300"/>
  </cols>
  <sheetData>
    <row r="1" spans="1:8" ht="34.5" customHeight="1" x14ac:dyDescent="0.2">
      <c r="A1" s="913" t="s">
        <v>812</v>
      </c>
      <c r="B1" s="913"/>
      <c r="C1" s="913"/>
      <c r="D1" s="913"/>
      <c r="E1" s="913"/>
      <c r="F1" s="28" t="s">
        <v>101</v>
      </c>
    </row>
    <row r="2" spans="1:8" ht="27.75" customHeight="1" x14ac:dyDescent="0.2">
      <c r="A2" s="303"/>
      <c r="B2" s="371" t="s">
        <v>471</v>
      </c>
      <c r="C2" s="372" t="s">
        <v>537</v>
      </c>
      <c r="D2" s="372" t="s">
        <v>538</v>
      </c>
      <c r="E2" s="372" t="s">
        <v>539</v>
      </c>
      <c r="F2" s="28" t="s">
        <v>645</v>
      </c>
    </row>
    <row r="3" spans="1:8" ht="26.1" customHeight="1" x14ac:dyDescent="0.2">
      <c r="A3" s="914" t="s">
        <v>636</v>
      </c>
      <c r="B3" s="460" t="s">
        <v>332</v>
      </c>
      <c r="C3" s="461">
        <v>20100</v>
      </c>
      <c r="D3" s="461">
        <v>35800</v>
      </c>
      <c r="E3" s="461">
        <v>27100</v>
      </c>
      <c r="F3" s="755"/>
      <c r="G3" s="755"/>
      <c r="H3" s="755"/>
    </row>
    <row r="4" spans="1:8" x14ac:dyDescent="0.2">
      <c r="A4" s="915"/>
      <c r="B4" s="460" t="s">
        <v>333</v>
      </c>
      <c r="C4" s="461">
        <v>22500</v>
      </c>
      <c r="D4" s="461">
        <v>41700</v>
      </c>
      <c r="E4" s="461">
        <v>33800</v>
      </c>
      <c r="F4" s="755"/>
      <c r="G4" s="755"/>
      <c r="H4" s="755"/>
    </row>
    <row r="5" spans="1:8" x14ac:dyDescent="0.2">
      <c r="A5" s="916"/>
      <c r="B5" s="462" t="s">
        <v>536</v>
      </c>
      <c r="C5" s="463">
        <v>20900</v>
      </c>
      <c r="D5" s="463">
        <v>38100</v>
      </c>
      <c r="E5" s="463">
        <v>29300</v>
      </c>
      <c r="F5" s="755"/>
      <c r="G5" s="755"/>
      <c r="H5" s="755"/>
    </row>
    <row r="6" spans="1:8" ht="29.25" customHeight="1" x14ac:dyDescent="0.2">
      <c r="A6" s="303"/>
      <c r="B6" s="373" t="s">
        <v>471</v>
      </c>
      <c r="C6" s="372" t="s">
        <v>537</v>
      </c>
      <c r="D6" s="372" t="s">
        <v>538</v>
      </c>
      <c r="E6" s="372" t="s">
        <v>539</v>
      </c>
    </row>
    <row r="7" spans="1:8" ht="26.1" customHeight="1" x14ac:dyDescent="0.2">
      <c r="A7" s="914" t="s">
        <v>635</v>
      </c>
      <c r="B7" s="460" t="s">
        <v>332</v>
      </c>
      <c r="C7" s="464">
        <v>0.46960436477966178</v>
      </c>
      <c r="D7" s="464">
        <v>9.5696944267565712E-2</v>
      </c>
      <c r="E7" s="464">
        <v>0.48542998731071346</v>
      </c>
    </row>
    <row r="8" spans="1:8" x14ac:dyDescent="0.2">
      <c r="A8" s="915"/>
      <c r="B8" s="460" t="s">
        <v>333</v>
      </c>
      <c r="C8" s="464">
        <v>0.51836862910692771</v>
      </c>
      <c r="D8" s="464">
        <v>0.14243530566084864</v>
      </c>
      <c r="E8" s="464">
        <v>0.53485437817378756</v>
      </c>
    </row>
    <row r="9" spans="1:8" x14ac:dyDescent="0.2">
      <c r="A9" s="916"/>
      <c r="B9" s="462" t="s">
        <v>536</v>
      </c>
      <c r="C9" s="465">
        <v>0.49</v>
      </c>
      <c r="D9" s="465">
        <v>0.11018982830890127</v>
      </c>
      <c r="E9" s="465">
        <v>0.50074043302015303</v>
      </c>
    </row>
    <row r="10" spans="1:8" ht="25.5" customHeight="1" x14ac:dyDescent="0.2">
      <c r="A10" s="917" t="s">
        <v>793</v>
      </c>
      <c r="B10" s="917"/>
      <c r="C10" s="917"/>
      <c r="D10" s="917"/>
      <c r="E10" s="917"/>
    </row>
    <row r="11" spans="1:8" ht="15.75" customHeight="1" x14ac:dyDescent="0.2">
      <c r="A11" s="912" t="s">
        <v>686</v>
      </c>
      <c r="B11" s="912"/>
      <c r="C11" s="912"/>
      <c r="D11" s="912"/>
      <c r="E11" s="912"/>
    </row>
    <row r="12" spans="1:8" x14ac:dyDescent="0.2">
      <c r="A12" s="881" t="s">
        <v>81</v>
      </c>
      <c r="B12" s="881"/>
      <c r="C12" s="881"/>
      <c r="D12" s="881"/>
      <c r="E12" s="881"/>
    </row>
    <row r="13" spans="1:8" ht="15.75" x14ac:dyDescent="0.25">
      <c r="A13" s="165"/>
      <c r="B13" s="164"/>
      <c r="C13" s="370"/>
      <c r="D13" s="370"/>
    </row>
    <row r="14" spans="1:8" ht="15.75" x14ac:dyDescent="0.25">
      <c r="A14" s="54"/>
      <c r="B14" s="164"/>
      <c r="C14" s="370"/>
      <c r="D14" s="370"/>
    </row>
  </sheetData>
  <mergeCells count="6">
    <mergeCell ref="A11:E11"/>
    <mergeCell ref="A12:E12"/>
    <mergeCell ref="A1:E1"/>
    <mergeCell ref="A3:A5"/>
    <mergeCell ref="A7:A9"/>
    <mergeCell ref="A10:E10"/>
  </mergeCells>
  <pageMargins left="0.7" right="0.7" top="0.75" bottom="0.75" header="0.3" footer="0.3"/>
  <pageSetup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86CDD-D0F6-424C-AD04-25674C1E5033}">
  <sheetPr>
    <tabColor theme="5" tint="0.39997558519241921"/>
  </sheetPr>
  <dimension ref="A1:K36"/>
  <sheetViews>
    <sheetView workbookViewId="0">
      <selection activeCell="Q24" sqref="Q24"/>
    </sheetView>
  </sheetViews>
  <sheetFormatPr defaultColWidth="8.7109375" defaultRowHeight="14.25" x14ac:dyDescent="0.2"/>
  <cols>
    <col min="1" max="1" width="48.140625" style="267" customWidth="1"/>
    <col min="2" max="2" width="32" style="266" customWidth="1"/>
    <col min="3" max="3" width="8.7109375" style="266"/>
    <col min="4" max="4" width="13.42578125" style="266" customWidth="1"/>
    <col min="5" max="5" width="12" style="266" customWidth="1"/>
    <col min="6" max="8" width="11.5703125" style="266" customWidth="1"/>
    <col min="9" max="9" width="13.7109375" style="266" customWidth="1"/>
    <col min="10" max="16384" width="8.7109375" style="266"/>
  </cols>
  <sheetData>
    <row r="1" spans="1:11" ht="20.25" customHeight="1" x14ac:dyDescent="0.2">
      <c r="A1" s="880" t="s">
        <v>782</v>
      </c>
      <c r="B1" s="880"/>
      <c r="C1" s="880"/>
      <c r="D1" s="880"/>
      <c r="E1" s="880"/>
      <c r="F1" s="880"/>
      <c r="G1" s="880"/>
      <c r="H1" s="880"/>
      <c r="I1" s="880"/>
      <c r="J1" s="28" t="s">
        <v>101</v>
      </c>
    </row>
    <row r="2" spans="1:11" ht="25.5" x14ac:dyDescent="0.2">
      <c r="A2" s="304"/>
      <c r="B2" s="305"/>
      <c r="C2" s="374" t="s">
        <v>289</v>
      </c>
      <c r="D2" s="374" t="s">
        <v>290</v>
      </c>
      <c r="E2" s="374" t="s">
        <v>281</v>
      </c>
      <c r="F2" s="374" t="s">
        <v>291</v>
      </c>
      <c r="G2" s="374" t="s">
        <v>292</v>
      </c>
      <c r="H2" s="374" t="s">
        <v>293</v>
      </c>
      <c r="I2" s="374" t="s">
        <v>294</v>
      </c>
      <c r="J2" s="28" t="s">
        <v>645</v>
      </c>
    </row>
    <row r="3" spans="1:11" x14ac:dyDescent="0.2">
      <c r="A3" s="458"/>
      <c r="B3" s="456" t="s">
        <v>298</v>
      </c>
      <c r="C3" s="450">
        <v>0.36442283000000003</v>
      </c>
      <c r="D3" s="450">
        <v>9.049336999999999E-2</v>
      </c>
      <c r="E3" s="450">
        <v>0.11478109</v>
      </c>
      <c r="F3" s="450">
        <v>0.17447258999999998</v>
      </c>
      <c r="G3" s="450">
        <v>0.10047231</v>
      </c>
      <c r="H3" s="450">
        <v>5.3173820000000004E-2</v>
      </c>
      <c r="I3" s="450">
        <v>0.10218399</v>
      </c>
      <c r="K3" s="268"/>
    </row>
    <row r="4" spans="1:11" x14ac:dyDescent="0.2">
      <c r="A4" s="458"/>
      <c r="B4" s="456"/>
      <c r="C4" s="450"/>
      <c r="D4" s="450"/>
      <c r="E4" s="450"/>
      <c r="F4" s="450"/>
      <c r="G4" s="450"/>
      <c r="H4" s="450"/>
      <c r="I4" s="450"/>
    </row>
    <row r="5" spans="1:11" x14ac:dyDescent="0.2">
      <c r="A5" s="459" t="s">
        <v>471</v>
      </c>
      <c r="B5" s="456" t="s">
        <v>297</v>
      </c>
      <c r="C5" s="450">
        <v>0.38897731999999996</v>
      </c>
      <c r="D5" s="450">
        <v>0.10096962</v>
      </c>
      <c r="E5" s="450">
        <v>0.12608836000000001</v>
      </c>
      <c r="F5" s="450">
        <v>0.17281212000000001</v>
      </c>
      <c r="G5" s="450">
        <v>9.0467759999999994E-2</v>
      </c>
      <c r="H5" s="450">
        <v>4.4420099999999997E-2</v>
      </c>
      <c r="I5" s="450">
        <v>7.6264719999999994E-2</v>
      </c>
    </row>
    <row r="6" spans="1:11" x14ac:dyDescent="0.2">
      <c r="A6" s="459"/>
      <c r="B6" s="456" t="s">
        <v>472</v>
      </c>
      <c r="C6" s="450">
        <v>0.34551901000000002</v>
      </c>
      <c r="D6" s="450">
        <v>7.2128410000000004E-2</v>
      </c>
      <c r="E6" s="450">
        <v>8.5503429999999991E-2</v>
      </c>
      <c r="F6" s="450">
        <v>0.20883204999999999</v>
      </c>
      <c r="G6" s="450">
        <v>0.1113064</v>
      </c>
      <c r="H6" s="450">
        <v>5.4752989999999994E-2</v>
      </c>
      <c r="I6" s="450">
        <v>0.12195771000000001</v>
      </c>
    </row>
    <row r="7" spans="1:11" x14ac:dyDescent="0.2">
      <c r="A7" s="459"/>
      <c r="B7" s="456" t="s">
        <v>295</v>
      </c>
      <c r="C7" s="450">
        <v>0.17868861999999999</v>
      </c>
      <c r="D7" s="450">
        <v>6.5648220000000007E-2</v>
      </c>
      <c r="E7" s="450">
        <v>0.12363721999999999</v>
      </c>
      <c r="F7" s="450">
        <v>9.0877449999999999E-2</v>
      </c>
      <c r="G7" s="450">
        <v>0.15397888999999998</v>
      </c>
      <c r="H7" s="450">
        <v>0.12419454999999999</v>
      </c>
      <c r="I7" s="450">
        <v>0.26297503999999999</v>
      </c>
    </row>
    <row r="8" spans="1:11" x14ac:dyDescent="0.2">
      <c r="A8" s="459"/>
      <c r="B8" s="456"/>
      <c r="C8" s="450"/>
      <c r="D8" s="450"/>
      <c r="E8" s="450"/>
      <c r="F8" s="450"/>
      <c r="G8" s="450"/>
      <c r="H8" s="450"/>
      <c r="I8" s="450"/>
    </row>
    <row r="9" spans="1:11" x14ac:dyDescent="0.2">
      <c r="A9" s="459" t="s">
        <v>380</v>
      </c>
      <c r="B9" s="456" t="s">
        <v>473</v>
      </c>
      <c r="C9" s="450">
        <v>0.29007888000000004</v>
      </c>
      <c r="D9" s="450">
        <v>9.7246159999999998E-2</v>
      </c>
      <c r="E9" s="450">
        <v>0.10081128</v>
      </c>
      <c r="F9" s="450">
        <v>0.12116874</v>
      </c>
      <c r="G9" s="450">
        <v>0.12367855</v>
      </c>
      <c r="H9" s="450">
        <v>9.8715250000000004E-2</v>
      </c>
      <c r="I9" s="450">
        <v>0.16830114999999998</v>
      </c>
    </row>
    <row r="10" spans="1:11" x14ac:dyDescent="0.2">
      <c r="A10" s="459"/>
      <c r="B10" s="456" t="s">
        <v>474</v>
      </c>
      <c r="C10" s="450">
        <v>0.41255682999999999</v>
      </c>
      <c r="D10" s="450">
        <v>8.6121280000000008E-2</v>
      </c>
      <c r="E10" s="450">
        <v>0.12382583999999999</v>
      </c>
      <c r="F10" s="450">
        <v>0.20898417999999999</v>
      </c>
      <c r="G10" s="450">
        <v>8.5447430000000005E-2</v>
      </c>
      <c r="H10" s="450">
        <v>2.3688020000000001E-2</v>
      </c>
      <c r="I10" s="450">
        <v>5.9376420000000006E-2</v>
      </c>
    </row>
    <row r="11" spans="1:11" x14ac:dyDescent="0.2">
      <c r="A11" s="459"/>
      <c r="B11" s="456"/>
      <c r="C11" s="450"/>
      <c r="D11" s="450"/>
      <c r="E11" s="450"/>
      <c r="F11" s="450"/>
      <c r="G11" s="450"/>
      <c r="H11" s="450"/>
      <c r="I11" s="450"/>
    </row>
    <row r="12" spans="1:11" x14ac:dyDescent="0.2">
      <c r="A12" s="459" t="s">
        <v>475</v>
      </c>
      <c r="B12" s="771" t="str">
        <f>'[6]Figures-All'!L40</f>
        <v>Less than $40,000 (26%)</v>
      </c>
      <c r="C12" s="450">
        <v>0.38211562999999998</v>
      </c>
      <c r="D12" s="450">
        <v>0.11881894000000001</v>
      </c>
      <c r="E12" s="450">
        <v>0.13800941</v>
      </c>
      <c r="F12" s="450">
        <v>0.18689052</v>
      </c>
      <c r="G12" s="450">
        <v>0.11389449000000001</v>
      </c>
      <c r="H12" s="450">
        <v>2.6930990000000002E-2</v>
      </c>
      <c r="I12" s="450">
        <v>3.334003E-2</v>
      </c>
    </row>
    <row r="13" spans="1:11" x14ac:dyDescent="0.2">
      <c r="A13" s="459"/>
      <c r="B13" s="771" t="str">
        <f>'[6]Figures-All'!L41</f>
        <v>$40,000 to $79,999 (20%)</v>
      </c>
      <c r="C13" s="450">
        <v>0.31451308</v>
      </c>
      <c r="D13" s="450">
        <v>7.990243000000001E-2</v>
      </c>
      <c r="E13" s="450">
        <v>0.15571793</v>
      </c>
      <c r="F13" s="450">
        <v>0.25416307999999999</v>
      </c>
      <c r="G13" s="450">
        <v>0.10505772000000001</v>
      </c>
      <c r="H13" s="450">
        <v>3.7273090000000002E-2</v>
      </c>
      <c r="I13" s="450">
        <v>5.3372679999999999E-2</v>
      </c>
    </row>
    <row r="14" spans="1:11" x14ac:dyDescent="0.2">
      <c r="A14" s="459"/>
      <c r="B14" s="771" t="str">
        <f>'[6]Figures-All'!L42</f>
        <v>$80,000 to $119,999 (18%)</v>
      </c>
      <c r="C14" s="450">
        <v>0.34299909000000001</v>
      </c>
      <c r="D14" s="450">
        <v>7.7208589999999994E-2</v>
      </c>
      <c r="E14" s="450">
        <v>0.14474591000000001</v>
      </c>
      <c r="F14" s="450">
        <v>0.25794637999999998</v>
      </c>
      <c r="G14" s="450">
        <v>8.9269290000000001E-2</v>
      </c>
      <c r="H14" s="450">
        <v>2.1622309999999999E-2</v>
      </c>
      <c r="I14" s="450">
        <v>6.6208429999999999E-2</v>
      </c>
    </row>
    <row r="15" spans="1:11" x14ac:dyDescent="0.2">
      <c r="A15" s="459"/>
      <c r="B15" s="771" t="str">
        <f>'[6]Figures-All'!L43</f>
        <v>$120,000 to $159,999 (13%)</v>
      </c>
      <c r="C15" s="450">
        <v>0.44448331000000002</v>
      </c>
      <c r="D15" s="450">
        <v>8.1832429999999998E-2</v>
      </c>
      <c r="E15" s="450">
        <v>0.11672133000000001</v>
      </c>
      <c r="F15" s="450">
        <v>0.18702127000000002</v>
      </c>
      <c r="G15" s="450">
        <v>8.0283660000000007E-2</v>
      </c>
      <c r="H15" s="450">
        <v>1.977375E-2</v>
      </c>
      <c r="I15" s="450">
        <v>6.988425999999999E-2</v>
      </c>
    </row>
    <row r="16" spans="1:11" x14ac:dyDescent="0.2">
      <c r="A16" s="459"/>
      <c r="B16" s="771" t="str">
        <f>'[6]Figures-All'!L44</f>
        <v>$160,000 or Higher (23%)</v>
      </c>
      <c r="C16" s="450">
        <v>0.56748018999999994</v>
      </c>
      <c r="D16" s="450">
        <v>6.4366450000000006E-2</v>
      </c>
      <c r="E16" s="450">
        <v>6.8120180000000002E-2</v>
      </c>
      <c r="F16" s="450">
        <v>0.16867791000000001</v>
      </c>
      <c r="G16" s="450">
        <v>3.6791440000000002E-2</v>
      </c>
      <c r="H16" s="450">
        <v>1.2404450000000001E-2</v>
      </c>
      <c r="I16" s="450">
        <v>8.2159359999999987E-2</v>
      </c>
    </row>
    <row r="17" spans="1:9" x14ac:dyDescent="0.2">
      <c r="A17" s="459"/>
      <c r="B17" s="456"/>
      <c r="C17" s="450"/>
      <c r="D17" s="450"/>
      <c r="E17" s="450"/>
      <c r="F17" s="450"/>
      <c r="G17" s="450"/>
      <c r="H17" s="450"/>
      <c r="I17" s="450"/>
    </row>
    <row r="18" spans="1:9" x14ac:dyDescent="0.2">
      <c r="A18" s="459" t="s">
        <v>476</v>
      </c>
      <c r="B18" s="456" t="s">
        <v>477</v>
      </c>
      <c r="C18" s="450">
        <v>0.30967275999999999</v>
      </c>
      <c r="D18" s="450">
        <v>0.11390045</v>
      </c>
      <c r="E18" s="450">
        <v>0.12043889999999999</v>
      </c>
      <c r="F18" s="450">
        <v>0.15103652000000001</v>
      </c>
      <c r="G18" s="450">
        <v>0.11681444000000001</v>
      </c>
      <c r="H18" s="450">
        <v>7.8254589999999999E-2</v>
      </c>
      <c r="I18" s="450">
        <v>0.10988234999999999</v>
      </c>
    </row>
    <row r="19" spans="1:9" x14ac:dyDescent="0.2">
      <c r="A19" s="459"/>
      <c r="B19" s="456" t="s">
        <v>478</v>
      </c>
      <c r="C19" s="450">
        <v>0.24562238</v>
      </c>
      <c r="D19" s="450">
        <v>9.6212900000000004E-2</v>
      </c>
      <c r="E19" s="450">
        <v>0.12725946999999999</v>
      </c>
      <c r="F19" s="450">
        <v>0.20388231999999998</v>
      </c>
      <c r="G19" s="450">
        <v>0.13479367</v>
      </c>
      <c r="H19" s="450">
        <v>6.8570989999999998E-2</v>
      </c>
      <c r="I19" s="450">
        <v>0.12365828000000001</v>
      </c>
    </row>
    <row r="20" spans="1:9" x14ac:dyDescent="0.2">
      <c r="A20" s="459"/>
      <c r="B20" s="456" t="s">
        <v>479</v>
      </c>
      <c r="C20" s="450">
        <v>0.20542691999999999</v>
      </c>
      <c r="D20" s="450">
        <v>0.10245255</v>
      </c>
      <c r="E20" s="450">
        <v>0.10132265</v>
      </c>
      <c r="F20" s="450">
        <v>0.23108920999999999</v>
      </c>
      <c r="G20" s="450">
        <v>0.12250316</v>
      </c>
      <c r="H20" s="450">
        <v>7.0010450000000002E-2</v>
      </c>
      <c r="I20" s="450">
        <v>0.16719507</v>
      </c>
    </row>
    <row r="21" spans="1:9" x14ac:dyDescent="0.2">
      <c r="A21" s="459"/>
      <c r="B21" s="456" t="s">
        <v>480</v>
      </c>
      <c r="C21" s="450">
        <v>0.37538530999999997</v>
      </c>
      <c r="D21" s="450">
        <v>9.3725439999999993E-2</v>
      </c>
      <c r="E21" s="450">
        <v>0.12278534000000001</v>
      </c>
      <c r="F21" s="450">
        <v>0.17328029</v>
      </c>
      <c r="G21" s="450">
        <v>9.3737999999999988E-2</v>
      </c>
      <c r="H21" s="450">
        <v>5.3430989999999998E-2</v>
      </c>
      <c r="I21" s="450">
        <v>8.7654630000000011E-2</v>
      </c>
    </row>
    <row r="22" spans="1:9" x14ac:dyDescent="0.2">
      <c r="A22" s="459"/>
      <c r="B22" s="456" t="s">
        <v>481</v>
      </c>
      <c r="C22" s="450">
        <v>0.50076312999999995</v>
      </c>
      <c r="D22" s="450">
        <v>6.7814979999999997E-2</v>
      </c>
      <c r="E22" s="450">
        <v>9.4772339999999997E-2</v>
      </c>
      <c r="F22" s="450">
        <v>0.16269214999999998</v>
      </c>
      <c r="G22" s="450">
        <v>7.1517200000000003E-2</v>
      </c>
      <c r="H22" s="450">
        <v>2.125281E-2</v>
      </c>
      <c r="I22" s="450">
        <v>8.1187389999999998E-2</v>
      </c>
    </row>
    <row r="23" spans="1:9" x14ac:dyDescent="0.2">
      <c r="A23" s="459"/>
      <c r="B23" s="456"/>
      <c r="C23" s="450"/>
      <c r="D23" s="450"/>
      <c r="E23" s="450"/>
      <c r="F23" s="450"/>
      <c r="G23" s="450"/>
      <c r="H23" s="450"/>
      <c r="I23" s="450"/>
    </row>
    <row r="24" spans="1:9" ht="25.5" x14ac:dyDescent="0.2">
      <c r="A24" s="459" t="s">
        <v>852</v>
      </c>
      <c r="B24" s="456" t="s">
        <v>692</v>
      </c>
      <c r="C24" s="450">
        <v>0.43890783</v>
      </c>
      <c r="D24" s="450">
        <v>8.2904190000000003E-2</v>
      </c>
      <c r="E24" s="450">
        <v>0.11256714000000001</v>
      </c>
      <c r="F24" s="450">
        <v>0.20858631</v>
      </c>
      <c r="G24" s="450">
        <v>7.2749270000000005E-2</v>
      </c>
      <c r="H24" s="450">
        <v>2.7663220000000002E-2</v>
      </c>
      <c r="I24" s="450">
        <v>5.662205E-2</v>
      </c>
    </row>
    <row r="25" spans="1:9" x14ac:dyDescent="0.2">
      <c r="A25" s="459"/>
      <c r="B25" s="456" t="s">
        <v>482</v>
      </c>
      <c r="C25" s="450">
        <v>0.34797291999999996</v>
      </c>
      <c r="D25" s="450">
        <v>8.9513189999999992E-2</v>
      </c>
      <c r="E25" s="450">
        <v>0.13976812999999999</v>
      </c>
      <c r="F25" s="450">
        <v>0.2098158</v>
      </c>
      <c r="G25" s="450">
        <v>0.12124081</v>
      </c>
      <c r="H25" s="450">
        <v>3.5514810000000001E-2</v>
      </c>
      <c r="I25" s="450">
        <v>5.6174350000000005E-2</v>
      </c>
    </row>
    <row r="26" spans="1:9" x14ac:dyDescent="0.2">
      <c r="A26" s="459"/>
      <c r="B26" s="456" t="s">
        <v>483</v>
      </c>
      <c r="C26" s="450">
        <v>0.3715099</v>
      </c>
      <c r="D26" s="450">
        <v>9.3648079999999995E-2</v>
      </c>
      <c r="E26" s="450">
        <v>0.12257925</v>
      </c>
      <c r="F26" s="450">
        <v>0.11889589</v>
      </c>
      <c r="G26" s="450">
        <v>0.13237899</v>
      </c>
      <c r="H26" s="450">
        <v>6.1087519999999999E-2</v>
      </c>
      <c r="I26" s="450">
        <v>9.9900379999999997E-2</v>
      </c>
    </row>
    <row r="27" spans="1:9" x14ac:dyDescent="0.2">
      <c r="A27" s="459"/>
      <c r="B27" s="456" t="s">
        <v>484</v>
      </c>
      <c r="C27" s="450">
        <v>0.29659204</v>
      </c>
      <c r="D27" s="450">
        <v>8.6413530000000002E-2</v>
      </c>
      <c r="E27" s="450">
        <v>0.10270652</v>
      </c>
      <c r="F27" s="450">
        <v>0.11269551999999999</v>
      </c>
      <c r="G27" s="450">
        <v>0.14640606</v>
      </c>
      <c r="H27" s="450">
        <v>9.6935009999999988E-2</v>
      </c>
      <c r="I27" s="450">
        <v>0.15825131000000001</v>
      </c>
    </row>
    <row r="28" spans="1:9" x14ac:dyDescent="0.2">
      <c r="A28" s="459"/>
      <c r="B28" s="456" t="s">
        <v>485</v>
      </c>
      <c r="C28" s="450">
        <v>0.23927354999999997</v>
      </c>
      <c r="D28" s="450">
        <v>0.11067662</v>
      </c>
      <c r="E28" s="450">
        <v>9.8815600000000003E-2</v>
      </c>
      <c r="F28" s="450">
        <v>0.122933</v>
      </c>
      <c r="G28" s="450">
        <v>0.10343664000000001</v>
      </c>
      <c r="H28" s="450">
        <v>0.10121365</v>
      </c>
      <c r="I28" s="450">
        <v>0.22365095000000002</v>
      </c>
    </row>
    <row r="29" spans="1:9" x14ac:dyDescent="0.2">
      <c r="A29" s="459"/>
      <c r="B29" s="456"/>
      <c r="C29" s="450"/>
      <c r="D29" s="450"/>
      <c r="E29" s="450"/>
      <c r="F29" s="450"/>
      <c r="G29" s="450"/>
      <c r="H29" s="450"/>
      <c r="I29" s="450"/>
    </row>
    <row r="30" spans="1:9" x14ac:dyDescent="0.2">
      <c r="A30" s="459" t="s">
        <v>486</v>
      </c>
      <c r="B30" s="456" t="s">
        <v>487</v>
      </c>
      <c r="C30" s="450">
        <v>0.4128117</v>
      </c>
      <c r="D30" s="450">
        <v>8.7721099999999996E-2</v>
      </c>
      <c r="E30" s="450">
        <v>0.12257704</v>
      </c>
      <c r="F30" s="450">
        <v>0.2063682</v>
      </c>
      <c r="G30" s="450">
        <v>8.480921000000001E-2</v>
      </c>
      <c r="H30" s="450">
        <v>2.6281659999999998E-2</v>
      </c>
      <c r="I30" s="450">
        <v>5.9431089999999999E-2</v>
      </c>
    </row>
    <row r="31" spans="1:9" x14ac:dyDescent="0.2">
      <c r="A31" s="458"/>
      <c r="B31" s="456" t="s">
        <v>488</v>
      </c>
      <c r="C31" s="450">
        <v>0.30295686999999999</v>
      </c>
      <c r="D31" s="450">
        <v>8.2524639999999996E-2</v>
      </c>
      <c r="E31" s="450">
        <v>9.4466120000000001E-2</v>
      </c>
      <c r="F31" s="450">
        <v>0.11216841999999999</v>
      </c>
      <c r="G31" s="450">
        <v>0.15080064999999998</v>
      </c>
      <c r="H31" s="450">
        <v>0.10223743</v>
      </c>
      <c r="I31" s="450">
        <v>0.15484587</v>
      </c>
    </row>
    <row r="32" spans="1:9" x14ac:dyDescent="0.2">
      <c r="A32" s="458"/>
      <c r="B32" s="456" t="s">
        <v>489</v>
      </c>
      <c r="C32" s="450">
        <v>0.26191382000000002</v>
      </c>
      <c r="D32" s="450">
        <v>9.4604830000000001E-2</v>
      </c>
      <c r="E32" s="450">
        <v>0.10886319</v>
      </c>
      <c r="F32" s="450">
        <v>0.12474998</v>
      </c>
      <c r="G32" s="450">
        <v>0.10581699999999999</v>
      </c>
      <c r="H32" s="450">
        <v>0.10342261000000001</v>
      </c>
      <c r="I32" s="450">
        <v>0.20062857999999997</v>
      </c>
    </row>
    <row r="33" spans="1:9" x14ac:dyDescent="0.2">
      <c r="A33" s="458"/>
      <c r="B33" s="456" t="s">
        <v>378</v>
      </c>
      <c r="C33" s="450">
        <v>0.22049686000000002</v>
      </c>
      <c r="D33" s="450">
        <v>0.1343712</v>
      </c>
      <c r="E33" s="450">
        <v>0.10480521</v>
      </c>
      <c r="F33" s="450">
        <v>0.11402588</v>
      </c>
      <c r="G33" s="450">
        <v>0.10353627</v>
      </c>
      <c r="H33" s="450">
        <v>0.10103184000000001</v>
      </c>
      <c r="I33" s="450">
        <v>0.22173275000000001</v>
      </c>
    </row>
    <row r="34" spans="1:9" ht="48" customHeight="1" x14ac:dyDescent="0.2">
      <c r="A34" s="918" t="s">
        <v>794</v>
      </c>
      <c r="B34" s="918"/>
      <c r="C34" s="918"/>
      <c r="D34" s="918"/>
      <c r="E34" s="918"/>
      <c r="F34" s="918"/>
      <c r="G34" s="918"/>
      <c r="H34" s="918"/>
      <c r="I34" s="918"/>
    </row>
    <row r="35" spans="1:9" ht="14.25" customHeight="1" x14ac:dyDescent="0.2">
      <c r="A35" s="919" t="s">
        <v>687</v>
      </c>
      <c r="B35" s="919"/>
      <c r="C35" s="919"/>
      <c r="D35" s="919"/>
      <c r="E35" s="919"/>
      <c r="F35" s="919"/>
      <c r="G35" s="919"/>
      <c r="H35" s="919"/>
      <c r="I35" s="919"/>
    </row>
    <row r="36" spans="1:9" x14ac:dyDescent="0.2">
      <c r="A36" s="881" t="s">
        <v>81</v>
      </c>
      <c r="B36" s="881"/>
      <c r="C36" s="881"/>
      <c r="D36" s="881"/>
      <c r="E36" s="881"/>
      <c r="F36" s="881"/>
      <c r="G36" s="881"/>
      <c r="H36" s="881"/>
      <c r="I36" s="881"/>
    </row>
  </sheetData>
  <mergeCells count="4">
    <mergeCell ref="A1:I1"/>
    <mergeCell ref="A34:I34"/>
    <mergeCell ref="A35:I35"/>
    <mergeCell ref="A36:I36"/>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24BF7-E6D7-4FA6-8AE4-6F0DBAB50D77}">
  <sheetPr>
    <tabColor theme="5" tint="0.39997558519241921"/>
  </sheetPr>
  <dimension ref="A1:J39"/>
  <sheetViews>
    <sheetView workbookViewId="0">
      <selection activeCell="D30" sqref="D30"/>
    </sheetView>
  </sheetViews>
  <sheetFormatPr defaultColWidth="8.7109375" defaultRowHeight="14.25" x14ac:dyDescent="0.2"/>
  <cols>
    <col min="1" max="1" width="40.5703125" style="269" customWidth="1"/>
    <col min="2" max="3" width="8.7109375" style="266"/>
    <col min="4" max="4" width="11.5703125" style="266" customWidth="1"/>
    <col min="5" max="5" width="11.85546875" style="266" customWidth="1"/>
    <col min="6" max="6" width="11.42578125" style="266" customWidth="1"/>
    <col min="7" max="7" width="12" style="266" customWidth="1"/>
    <col min="8" max="8" width="10" style="266" customWidth="1"/>
    <col min="9" max="16384" width="8.7109375" style="266"/>
  </cols>
  <sheetData>
    <row r="1" spans="1:10" ht="40.5" customHeight="1" x14ac:dyDescent="0.2">
      <c r="A1" s="880" t="s">
        <v>813</v>
      </c>
      <c r="B1" s="880"/>
      <c r="C1" s="880"/>
      <c r="D1" s="880"/>
      <c r="E1" s="880"/>
      <c r="F1" s="880"/>
      <c r="G1" s="880"/>
      <c r="H1" s="880"/>
      <c r="I1" s="28" t="s">
        <v>101</v>
      </c>
    </row>
    <row r="2" spans="1:10" s="267" customFormat="1" ht="25.5" x14ac:dyDescent="0.2">
      <c r="A2" s="386"/>
      <c r="B2" s="385" t="s">
        <v>289</v>
      </c>
      <c r="C2" s="385" t="s">
        <v>290</v>
      </c>
      <c r="D2" s="385" t="s">
        <v>281</v>
      </c>
      <c r="E2" s="385" t="s">
        <v>291</v>
      </c>
      <c r="F2" s="385" t="s">
        <v>292</v>
      </c>
      <c r="G2" s="385" t="s">
        <v>293</v>
      </c>
      <c r="H2" s="385" t="s">
        <v>294</v>
      </c>
      <c r="I2" s="28" t="s">
        <v>645</v>
      </c>
    </row>
    <row r="3" spans="1:10" x14ac:dyDescent="0.2">
      <c r="A3" s="449" t="s">
        <v>298</v>
      </c>
      <c r="B3" s="450">
        <v>0.36442283000000003</v>
      </c>
      <c r="C3" s="450">
        <v>9.049336999999999E-2</v>
      </c>
      <c r="D3" s="450">
        <v>0.11478109</v>
      </c>
      <c r="E3" s="450">
        <v>0.17447258999999998</v>
      </c>
      <c r="F3" s="450">
        <v>0.10047231</v>
      </c>
      <c r="G3" s="450">
        <v>5.3173820000000004E-2</v>
      </c>
      <c r="H3" s="450">
        <v>0.10218399</v>
      </c>
    </row>
    <row r="4" spans="1:10" x14ac:dyDescent="0.2">
      <c r="A4" s="449"/>
      <c r="B4" s="450"/>
      <c r="C4" s="450"/>
      <c r="D4" s="450"/>
      <c r="E4" s="450"/>
      <c r="F4" s="450"/>
      <c r="G4" s="450"/>
      <c r="H4" s="450"/>
      <c r="J4" s="268"/>
    </row>
    <row r="5" spans="1:10" x14ac:dyDescent="0.2">
      <c r="A5" s="449" t="s">
        <v>490</v>
      </c>
      <c r="B5" s="450">
        <v>0.49036327999999996</v>
      </c>
      <c r="C5" s="450">
        <v>8.3284759999999999E-2</v>
      </c>
      <c r="D5" s="450">
        <v>9.6585690000000002E-2</v>
      </c>
      <c r="E5" s="450">
        <v>0.14893339</v>
      </c>
      <c r="F5" s="450">
        <v>6.2970029999999996E-2</v>
      </c>
      <c r="G5" s="450">
        <v>3.0079389999999998E-2</v>
      </c>
      <c r="H5" s="450">
        <v>8.7783470000000002E-2</v>
      </c>
    </row>
    <row r="6" spans="1:10" x14ac:dyDescent="0.2">
      <c r="A6" s="449" t="s">
        <v>491</v>
      </c>
      <c r="B6" s="450">
        <v>0.13356664000000001</v>
      </c>
      <c r="C6" s="450">
        <v>7.0509459999999996E-2</v>
      </c>
      <c r="D6" s="450">
        <v>0.11673678999999999</v>
      </c>
      <c r="E6" s="450">
        <v>0.21878934999999999</v>
      </c>
      <c r="F6" s="450">
        <v>0.16540876999999998</v>
      </c>
      <c r="G6" s="450">
        <v>0.12200609</v>
      </c>
      <c r="H6" s="450">
        <v>0.17298290000000002</v>
      </c>
    </row>
    <row r="7" spans="1:10" x14ac:dyDescent="0.2">
      <c r="A7" s="449" t="s">
        <v>387</v>
      </c>
      <c r="B7" s="450">
        <v>0.36611676000000004</v>
      </c>
      <c r="C7" s="450">
        <v>0.11577514999999999</v>
      </c>
      <c r="D7" s="450">
        <v>0.15583339000000002</v>
      </c>
      <c r="E7" s="450">
        <v>0.16560338999999999</v>
      </c>
      <c r="F7" s="450">
        <v>8.3921990000000002E-2</v>
      </c>
      <c r="G7" s="450">
        <v>4.1548670000000003E-2</v>
      </c>
      <c r="H7" s="450">
        <v>7.1200639999999996E-2</v>
      </c>
    </row>
    <row r="8" spans="1:10" x14ac:dyDescent="0.2">
      <c r="A8" s="449" t="s">
        <v>493</v>
      </c>
      <c r="B8" s="450">
        <v>0.35131583</v>
      </c>
      <c r="C8" s="450">
        <v>0.10820816999999999</v>
      </c>
      <c r="D8" s="450">
        <v>9.6022669999999991E-2</v>
      </c>
      <c r="E8" s="450">
        <v>0.17241102000000003</v>
      </c>
      <c r="F8" s="450">
        <v>0.10491294</v>
      </c>
      <c r="G8" s="450">
        <v>4.9942900000000005E-2</v>
      </c>
      <c r="H8" s="450">
        <v>0.11718648</v>
      </c>
    </row>
    <row r="9" spans="1:10" x14ac:dyDescent="0.2">
      <c r="A9" s="451" t="s">
        <v>492</v>
      </c>
      <c r="B9" s="452">
        <v>0.38095307</v>
      </c>
      <c r="C9" s="452">
        <v>8.4536909999999993E-2</v>
      </c>
      <c r="D9" s="452">
        <v>0.10673106</v>
      </c>
      <c r="E9" s="452">
        <v>0.17655440999999999</v>
      </c>
      <c r="F9" s="452">
        <v>0.10177456</v>
      </c>
      <c r="G9" s="452">
        <v>5.1192000000000001E-2</v>
      </c>
      <c r="H9" s="452">
        <v>9.8257999999999998E-2</v>
      </c>
    </row>
    <row r="10" spans="1:10" ht="15" x14ac:dyDescent="0.25">
      <c r="A10" s="453"/>
      <c r="B10" s="454"/>
      <c r="C10" s="454"/>
      <c r="D10" s="454"/>
      <c r="E10" s="454"/>
      <c r="F10" s="454"/>
      <c r="G10" s="454"/>
      <c r="H10" s="454"/>
    </row>
    <row r="11" spans="1:10" ht="15.75" x14ac:dyDescent="0.2">
      <c r="A11" s="920" t="s">
        <v>494</v>
      </c>
      <c r="B11" s="920"/>
      <c r="C11" s="920"/>
      <c r="D11" s="920"/>
      <c r="E11" s="920"/>
      <c r="F11" s="920"/>
      <c r="G11" s="920"/>
      <c r="H11" s="454"/>
    </row>
    <row r="12" spans="1:10" s="267" customFormat="1" ht="38.25" x14ac:dyDescent="0.2">
      <c r="A12" s="306"/>
      <c r="B12" s="385" t="s">
        <v>298</v>
      </c>
      <c r="C12" s="385" t="s">
        <v>388</v>
      </c>
      <c r="D12" s="385" t="s">
        <v>389</v>
      </c>
      <c r="E12" s="385" t="s">
        <v>390</v>
      </c>
      <c r="F12" s="385" t="s">
        <v>495</v>
      </c>
      <c r="G12" s="385" t="s">
        <v>391</v>
      </c>
    </row>
    <row r="13" spans="1:10" x14ac:dyDescent="0.2">
      <c r="A13" s="455" t="s">
        <v>392</v>
      </c>
      <c r="B13" s="456"/>
      <c r="C13" s="456"/>
      <c r="D13" s="456"/>
      <c r="E13" s="456"/>
      <c r="F13" s="456"/>
      <c r="G13" s="456"/>
      <c r="H13" s="454"/>
    </row>
    <row r="14" spans="1:10" x14ac:dyDescent="0.2">
      <c r="A14" s="449" t="s">
        <v>379</v>
      </c>
      <c r="B14" s="772">
        <f>[6]RaceSector2!H11</f>
        <v>0.65362025000000012</v>
      </c>
      <c r="C14" s="772">
        <f>[6]RaceSector2!H16</f>
        <v>0.62747814000000002</v>
      </c>
      <c r="D14" s="772">
        <f>[6]RaceSector2!H14</f>
        <v>0.58580916999999999</v>
      </c>
      <c r="E14" s="772">
        <f>[6]RaceSector2!H15</f>
        <v>0.69106979000000002</v>
      </c>
      <c r="F14" s="772">
        <f>[6]RaceSector2!H19</f>
        <v>0.57820419000000012</v>
      </c>
      <c r="G14" s="772">
        <f>[6]RaceSector2!H13</f>
        <v>0.67192890999999988</v>
      </c>
      <c r="H14" s="454"/>
    </row>
    <row r="15" spans="1:10" x14ac:dyDescent="0.2">
      <c r="A15" s="449" t="s">
        <v>230</v>
      </c>
      <c r="B15" s="772">
        <f>[6]RaceSector2!I11</f>
        <v>0.27662020999999998</v>
      </c>
      <c r="C15" s="772">
        <f>[6]RaceSector2!I16</f>
        <v>0.26369062999999998</v>
      </c>
      <c r="D15" s="772">
        <f>[6]RaceSector2!I14</f>
        <v>0.27077753999999998</v>
      </c>
      <c r="E15" s="772">
        <f>[6]RaceSector2!I15</f>
        <v>0.22719553000000001</v>
      </c>
      <c r="F15" s="772">
        <f>[6]RaceSector2!I19</f>
        <v>0.30354091</v>
      </c>
      <c r="G15" s="772">
        <f>[6]RaceSector2!I13</f>
        <v>0.28938382000000001</v>
      </c>
      <c r="H15" s="454"/>
    </row>
    <row r="16" spans="1:10" x14ac:dyDescent="0.2">
      <c r="A16" s="449" t="s">
        <v>334</v>
      </c>
      <c r="B16" s="772">
        <f>[6]RaceSector2!J11</f>
        <v>6.9759539999999995E-2</v>
      </c>
      <c r="C16" s="772">
        <f>[6]RaceSector2!J16</f>
        <v>0.10883123</v>
      </c>
      <c r="D16" s="772">
        <f>[6]RaceSector2!J14</f>
        <v>0.14341329</v>
      </c>
      <c r="E16" s="772">
        <f>[6]RaceSector2!J15</f>
        <v>8.1734680000000004E-2</v>
      </c>
      <c r="F16" s="772">
        <f>[6]RaceSector2!J19</f>
        <v>0.1182549</v>
      </c>
      <c r="G16" s="772">
        <f>[6]RaceSector2!J13</f>
        <v>3.8687269999999996E-2</v>
      </c>
      <c r="H16" s="454"/>
    </row>
    <row r="17" spans="1:8" x14ac:dyDescent="0.2">
      <c r="A17" s="455" t="s">
        <v>496</v>
      </c>
      <c r="B17" s="456"/>
      <c r="C17" s="456"/>
      <c r="D17" s="456"/>
      <c r="E17" s="456"/>
      <c r="F17" s="456"/>
      <c r="G17" s="456"/>
      <c r="H17" s="454"/>
    </row>
    <row r="18" spans="1:8" x14ac:dyDescent="0.2">
      <c r="A18" s="449" t="s">
        <v>383</v>
      </c>
      <c r="B18" s="450">
        <v>0.64650605999999999</v>
      </c>
      <c r="C18" s="450">
        <v>0.71411711999999994</v>
      </c>
      <c r="D18" s="450">
        <v>0.48036520000000005</v>
      </c>
      <c r="E18" s="450">
        <v>0.61086326999999996</v>
      </c>
      <c r="F18" s="450">
        <v>0.54694991999999998</v>
      </c>
      <c r="G18" s="450">
        <v>0.69377773000000009</v>
      </c>
      <c r="H18" s="454"/>
    </row>
    <row r="19" spans="1:8" x14ac:dyDescent="0.2">
      <c r="A19" s="449" t="s">
        <v>384</v>
      </c>
      <c r="B19" s="450">
        <v>0.18641366000000001</v>
      </c>
      <c r="C19" s="450">
        <v>0.17136657</v>
      </c>
      <c r="D19" s="450">
        <v>0.18936143000000003</v>
      </c>
      <c r="E19" s="450">
        <v>0.23125806999999998</v>
      </c>
      <c r="F19" s="450">
        <v>0.27666958000000003</v>
      </c>
      <c r="G19" s="450">
        <v>0.16327698999999998</v>
      </c>
      <c r="H19" s="454"/>
    </row>
    <row r="20" spans="1:8" x14ac:dyDescent="0.2">
      <c r="A20" s="449" t="s">
        <v>385</v>
      </c>
      <c r="B20" s="450">
        <v>0.10192906</v>
      </c>
      <c r="C20" s="450">
        <v>5.8682489999999997E-2</v>
      </c>
      <c r="D20" s="450">
        <v>0.19831603</v>
      </c>
      <c r="E20" s="450">
        <v>0.105292</v>
      </c>
      <c r="F20" s="450">
        <v>7.3331480000000004E-2</v>
      </c>
      <c r="G20" s="450">
        <v>9.0898000000000007E-2</v>
      </c>
      <c r="H20" s="454"/>
    </row>
    <row r="21" spans="1:8" x14ac:dyDescent="0.2">
      <c r="A21" s="449" t="s">
        <v>386</v>
      </c>
      <c r="B21" s="450">
        <v>6.5151219999999996E-2</v>
      </c>
      <c r="C21" s="450">
        <v>5.5833820000000006E-2</v>
      </c>
      <c r="D21" s="450">
        <v>0.13195734000000001</v>
      </c>
      <c r="E21" s="450">
        <v>5.2586670000000002E-2</v>
      </c>
      <c r="F21" s="450">
        <v>0.10304902000000001</v>
      </c>
      <c r="G21" s="450">
        <v>5.2047280000000001E-2</v>
      </c>
      <c r="H21" s="454"/>
    </row>
    <row r="22" spans="1:8" x14ac:dyDescent="0.2">
      <c r="A22" s="455" t="s">
        <v>380</v>
      </c>
      <c r="B22" s="456"/>
      <c r="C22" s="456"/>
      <c r="D22" s="456"/>
      <c r="E22" s="456"/>
      <c r="F22" s="456"/>
      <c r="G22" s="456"/>
      <c r="H22" s="454"/>
    </row>
    <row r="23" spans="1:8" x14ac:dyDescent="0.2">
      <c r="A23" s="449" t="s">
        <v>382</v>
      </c>
      <c r="B23" s="450">
        <v>0.60699862999999998</v>
      </c>
      <c r="C23" s="450">
        <v>0.68756499999999998</v>
      </c>
      <c r="D23" s="450">
        <v>0.46505602000000001</v>
      </c>
      <c r="E23" s="450">
        <v>0.57657006</v>
      </c>
      <c r="F23" s="450">
        <v>0.49782135999999999</v>
      </c>
      <c r="G23" s="450">
        <v>0.64849548999999995</v>
      </c>
      <c r="H23" s="454"/>
    </row>
    <row r="24" spans="1:8" x14ac:dyDescent="0.2">
      <c r="A24" s="449" t="s">
        <v>381</v>
      </c>
      <c r="B24" s="450">
        <v>0.39300137000000002</v>
      </c>
      <c r="C24" s="450">
        <v>0.31243500000000002</v>
      </c>
      <c r="D24" s="450">
        <v>0.53494397999999999</v>
      </c>
      <c r="E24" s="450">
        <v>0.42342993999999995</v>
      </c>
      <c r="F24" s="450">
        <v>0.50217864000000001</v>
      </c>
      <c r="G24" s="450">
        <v>0.35150450999999999</v>
      </c>
      <c r="H24" s="454"/>
    </row>
    <row r="25" spans="1:8" x14ac:dyDescent="0.2">
      <c r="A25" s="455" t="s">
        <v>497</v>
      </c>
      <c r="B25" s="456"/>
      <c r="C25" s="456"/>
      <c r="D25" s="456"/>
      <c r="E25" s="456"/>
      <c r="F25" s="456"/>
      <c r="G25" s="456"/>
      <c r="H25" s="454"/>
    </row>
    <row r="26" spans="1:8" x14ac:dyDescent="0.2">
      <c r="A26" s="449" t="s">
        <v>498</v>
      </c>
      <c r="B26" s="450">
        <v>0.25788965000000003</v>
      </c>
      <c r="C26" s="450">
        <v>0.35235773000000004</v>
      </c>
      <c r="D26" s="450">
        <v>0.54221215</v>
      </c>
      <c r="E26" s="450">
        <v>0.41749664000000003</v>
      </c>
      <c r="F26" s="450">
        <v>0.19334205000000002</v>
      </c>
      <c r="G26" s="450">
        <v>0.17745598000000001</v>
      </c>
      <c r="H26" s="454"/>
    </row>
    <row r="27" spans="1:8" x14ac:dyDescent="0.2">
      <c r="A27" s="449" t="s">
        <v>499</v>
      </c>
      <c r="B27" s="450">
        <v>0.19562135999999999</v>
      </c>
      <c r="C27" s="450">
        <v>0.21506447000000001</v>
      </c>
      <c r="D27" s="450">
        <v>0.19965527000000002</v>
      </c>
      <c r="E27" s="450">
        <v>0.22691132</v>
      </c>
      <c r="F27" s="450">
        <v>0.21815128</v>
      </c>
      <c r="G27" s="450">
        <v>0.18151010000000001</v>
      </c>
      <c r="H27" s="454"/>
    </row>
    <row r="28" spans="1:8" x14ac:dyDescent="0.2">
      <c r="A28" s="449" t="s">
        <v>500</v>
      </c>
      <c r="B28" s="450">
        <v>0.18446569000000002</v>
      </c>
      <c r="C28" s="450">
        <v>0.13987373</v>
      </c>
      <c r="D28" s="450">
        <v>0.14169682</v>
      </c>
      <c r="E28" s="450">
        <v>0.15546529000000001</v>
      </c>
      <c r="F28" s="450">
        <v>0.17142832</v>
      </c>
      <c r="G28" s="450">
        <v>0.20720179999999999</v>
      </c>
      <c r="H28" s="454"/>
    </row>
    <row r="29" spans="1:8" x14ac:dyDescent="0.2">
      <c r="A29" s="449" t="s">
        <v>501</v>
      </c>
      <c r="B29" s="450">
        <v>0.13191328999999999</v>
      </c>
      <c r="C29" s="450">
        <v>9.8291629999999991E-2</v>
      </c>
      <c r="D29" s="450">
        <v>5.4432049999999996E-2</v>
      </c>
      <c r="E29" s="450">
        <v>8.0951549999999997E-2</v>
      </c>
      <c r="F29" s="450">
        <v>0.14101639999999999</v>
      </c>
      <c r="G29" s="450">
        <v>0.15352679999999999</v>
      </c>
      <c r="H29" s="454"/>
    </row>
    <row r="30" spans="1:8" x14ac:dyDescent="0.2">
      <c r="A30" s="449" t="s">
        <v>502</v>
      </c>
      <c r="B30" s="450">
        <v>0.23011002000000003</v>
      </c>
      <c r="C30" s="450">
        <v>0.19441244999999999</v>
      </c>
      <c r="D30" s="450">
        <v>6.2003700000000002E-2</v>
      </c>
      <c r="E30" s="450">
        <v>0.1191752</v>
      </c>
      <c r="F30" s="450">
        <v>0.27606194000000001</v>
      </c>
      <c r="G30" s="450">
        <v>0.28030532999999996</v>
      </c>
      <c r="H30" s="454"/>
    </row>
    <row r="31" spans="1:8" ht="14.1" customHeight="1" x14ac:dyDescent="0.2">
      <c r="A31" s="455" t="s">
        <v>853</v>
      </c>
      <c r="B31" s="456"/>
      <c r="C31" s="456"/>
      <c r="D31" s="456"/>
      <c r="E31" s="456"/>
      <c r="F31" s="456"/>
      <c r="G31" s="456"/>
      <c r="H31" s="454"/>
    </row>
    <row r="32" spans="1:8" x14ac:dyDescent="0.2">
      <c r="A32" s="449" t="s">
        <v>394</v>
      </c>
      <c r="B32" s="450">
        <v>0.43622680000000003</v>
      </c>
      <c r="C32" s="450">
        <v>0.47318020999999999</v>
      </c>
      <c r="D32" s="450">
        <v>0.31512575999999998</v>
      </c>
      <c r="E32" s="450">
        <v>0.38886208000000005</v>
      </c>
      <c r="F32" s="450">
        <v>0.40334435000000002</v>
      </c>
      <c r="G32" s="450">
        <v>0.47594633999999997</v>
      </c>
      <c r="H32" s="454"/>
    </row>
    <row r="33" spans="1:9" x14ac:dyDescent="0.2">
      <c r="A33" s="449" t="s">
        <v>395</v>
      </c>
      <c r="B33" s="450">
        <v>0.18339666000000002</v>
      </c>
      <c r="C33" s="450">
        <v>0.20536449999999998</v>
      </c>
      <c r="D33" s="450">
        <v>0.15384238</v>
      </c>
      <c r="E33" s="450">
        <v>0.19180364</v>
      </c>
      <c r="F33" s="450">
        <v>0.10751134000000001</v>
      </c>
      <c r="G33" s="450">
        <v>0.19319310000000001</v>
      </c>
      <c r="H33" s="454"/>
    </row>
    <row r="34" spans="1:9" x14ac:dyDescent="0.2">
      <c r="A34" s="449" t="s">
        <v>396</v>
      </c>
      <c r="B34" s="450">
        <v>8.4094250000000009E-2</v>
      </c>
      <c r="C34" s="450">
        <v>8.2693169999999996E-2</v>
      </c>
      <c r="D34" s="450">
        <v>7.8581269999999995E-2</v>
      </c>
      <c r="E34" s="450">
        <v>9.3441650000000001E-2</v>
      </c>
      <c r="F34" s="450">
        <v>6.2187279999999998E-2</v>
      </c>
      <c r="G34" s="450">
        <v>8.6841729999999992E-2</v>
      </c>
      <c r="H34" s="454"/>
    </row>
    <row r="35" spans="1:9" x14ac:dyDescent="0.2">
      <c r="A35" s="449" t="s">
        <v>397</v>
      </c>
      <c r="B35" s="450">
        <v>0.1128941</v>
      </c>
      <c r="C35" s="450">
        <v>8.2030530000000004E-2</v>
      </c>
      <c r="D35" s="450">
        <v>0.13003598999999999</v>
      </c>
      <c r="E35" s="450">
        <v>0.15011994000000001</v>
      </c>
      <c r="F35" s="450">
        <v>0.21384153</v>
      </c>
      <c r="G35" s="450">
        <v>8.8831209999999994E-2</v>
      </c>
      <c r="H35" s="454"/>
    </row>
    <row r="36" spans="1:9" x14ac:dyDescent="0.2">
      <c r="A36" s="451" t="s">
        <v>503</v>
      </c>
      <c r="B36" s="452">
        <v>0.18338819000000001</v>
      </c>
      <c r="C36" s="452">
        <v>0.15673159</v>
      </c>
      <c r="D36" s="452">
        <v>0.32241460999999999</v>
      </c>
      <c r="E36" s="452">
        <v>0.17577269000000001</v>
      </c>
      <c r="F36" s="452">
        <v>0.21311550000000001</v>
      </c>
      <c r="G36" s="452">
        <v>0.15518762</v>
      </c>
      <c r="H36" s="454"/>
    </row>
    <row r="37" spans="1:9" ht="51" customHeight="1" x14ac:dyDescent="0.2">
      <c r="A37" s="918" t="s">
        <v>795</v>
      </c>
      <c r="B37" s="918"/>
      <c r="C37" s="918"/>
      <c r="D37" s="918"/>
      <c r="E37" s="918"/>
      <c r="F37" s="918"/>
      <c r="G37" s="918"/>
      <c r="H37" s="454"/>
    </row>
    <row r="38" spans="1:9" x14ac:dyDescent="0.2">
      <c r="A38" s="919" t="s">
        <v>688</v>
      </c>
      <c r="B38" s="919"/>
      <c r="C38" s="919"/>
      <c r="D38" s="919"/>
      <c r="E38" s="919"/>
      <c r="F38" s="919"/>
      <c r="G38" s="919"/>
      <c r="H38" s="454"/>
    </row>
    <row r="39" spans="1:9" x14ac:dyDescent="0.2">
      <c r="A39" s="881" t="s">
        <v>81</v>
      </c>
      <c r="B39" s="881"/>
      <c r="C39" s="881"/>
      <c r="D39" s="881"/>
      <c r="E39" s="881"/>
      <c r="F39" s="881"/>
      <c r="G39" s="881"/>
      <c r="H39" s="457"/>
      <c r="I39" s="340"/>
    </row>
  </sheetData>
  <mergeCells count="5">
    <mergeCell ref="A1:H1"/>
    <mergeCell ref="A11:G11"/>
    <mergeCell ref="A37:G37"/>
    <mergeCell ref="A38:G38"/>
    <mergeCell ref="A39:G39"/>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9DA4A-D8FD-4C14-B115-B684DA2D2213}">
  <sheetPr>
    <tabColor theme="5" tint="0.39997558519241921"/>
  </sheetPr>
  <dimension ref="A1:L17"/>
  <sheetViews>
    <sheetView workbookViewId="0">
      <selection activeCell="N14" sqref="N14"/>
    </sheetView>
  </sheetViews>
  <sheetFormatPr defaultColWidth="8.85546875" defaultRowHeight="12.75" x14ac:dyDescent="0.2"/>
  <cols>
    <col min="1" max="1" width="16.140625" style="68" customWidth="1"/>
    <col min="2" max="2" width="15.42578125" style="68" customWidth="1"/>
    <col min="3" max="3" width="19.28515625" style="68" customWidth="1"/>
    <col min="4" max="4" width="11.85546875" style="68" customWidth="1"/>
    <col min="5" max="9" width="8.85546875" style="68"/>
    <col min="10" max="10" width="18.140625" style="68" customWidth="1"/>
    <col min="11" max="11" width="26.42578125" style="68" customWidth="1"/>
    <col min="12" max="12" width="22.42578125" style="68" customWidth="1"/>
    <col min="13" max="16384" width="8.85546875" style="68"/>
  </cols>
  <sheetData>
    <row r="1" spans="1:12" ht="52.5" customHeight="1" x14ac:dyDescent="0.2">
      <c r="A1" s="921" t="s">
        <v>814</v>
      </c>
      <c r="B1" s="921"/>
      <c r="C1" s="921"/>
      <c r="D1" s="921"/>
      <c r="E1" s="28" t="s">
        <v>101</v>
      </c>
    </row>
    <row r="2" spans="1:12" ht="63.75" x14ac:dyDescent="0.2">
      <c r="A2" s="343" t="s">
        <v>245</v>
      </c>
      <c r="B2" s="364" t="s">
        <v>694</v>
      </c>
      <c r="C2" s="364" t="s">
        <v>693</v>
      </c>
      <c r="D2" s="364" t="s">
        <v>609</v>
      </c>
      <c r="E2" s="28" t="s">
        <v>645</v>
      </c>
    </row>
    <row r="3" spans="1:12" x14ac:dyDescent="0.2">
      <c r="A3" s="809" t="s">
        <v>43</v>
      </c>
      <c r="B3" s="445">
        <v>8.6626530000000006</v>
      </c>
      <c r="C3" s="445">
        <v>23.656310554007483</v>
      </c>
      <c r="D3" s="446">
        <v>0.36618782883421813</v>
      </c>
      <c r="H3" s="79"/>
      <c r="I3" s="79"/>
      <c r="J3" s="270"/>
      <c r="K3" s="270"/>
      <c r="L3" s="271"/>
    </row>
    <row r="4" spans="1:12" x14ac:dyDescent="0.2">
      <c r="A4" s="445" t="s">
        <v>44</v>
      </c>
      <c r="B4" s="445">
        <v>8.3155330000000003</v>
      </c>
      <c r="C4" s="445">
        <v>23.195920012207814</v>
      </c>
      <c r="D4" s="446">
        <v>0.35849119136570595</v>
      </c>
    </row>
    <row r="5" spans="1:12" x14ac:dyDescent="0.2">
      <c r="A5" s="445" t="s">
        <v>83</v>
      </c>
      <c r="B5" s="445">
        <v>7.6600359999999998</v>
      </c>
      <c r="C5" s="445">
        <v>22.758608339227635</v>
      </c>
      <c r="D5" s="446">
        <v>0.33657752204456454</v>
      </c>
    </row>
    <row r="6" spans="1:12" x14ac:dyDescent="0.2">
      <c r="A6" s="445" t="s">
        <v>185</v>
      </c>
      <c r="B6" s="445">
        <v>7.1947609999999997</v>
      </c>
      <c r="C6" s="445">
        <v>22.484867448409368</v>
      </c>
      <c r="D6" s="446">
        <v>0.31998236220462906</v>
      </c>
    </row>
    <row r="7" spans="1:12" x14ac:dyDescent="0.2">
      <c r="A7" s="445" t="s">
        <v>47</v>
      </c>
      <c r="B7" s="445">
        <v>7.1122030000000001</v>
      </c>
      <c r="C7" s="445">
        <v>22.207945604899223</v>
      </c>
      <c r="D7" s="446">
        <v>0.32025488203785046</v>
      </c>
    </row>
    <row r="8" spans="1:12" x14ac:dyDescent="0.2">
      <c r="A8" s="445" t="s">
        <v>186</v>
      </c>
      <c r="B8" s="445">
        <v>6.8646000000000003</v>
      </c>
      <c r="C8" s="445">
        <v>22.054470291450606</v>
      </c>
      <c r="D8" s="446">
        <v>0.31125662549515215</v>
      </c>
    </row>
    <row r="9" spans="1:12" x14ac:dyDescent="0.2">
      <c r="A9" s="445" t="s">
        <v>103</v>
      </c>
      <c r="B9" s="445">
        <v>6.7461599999999997</v>
      </c>
      <c r="C9" s="445">
        <v>21.829560711801214</v>
      </c>
      <c r="D9" s="446">
        <v>0.30903782669126173</v>
      </c>
    </row>
    <row r="10" spans="1:12" x14ac:dyDescent="0.2">
      <c r="A10" s="445" t="s">
        <v>50</v>
      </c>
      <c r="B10" s="445">
        <v>6.2214039999999997</v>
      </c>
      <c r="C10" s="445">
        <v>21.004914213295994</v>
      </c>
      <c r="D10" s="446">
        <v>0.29618802232774111</v>
      </c>
    </row>
    <row r="11" spans="1:12" x14ac:dyDescent="0.2">
      <c r="A11" s="445" t="s">
        <v>51</v>
      </c>
      <c r="B11" s="445">
        <v>6.0799669999999999</v>
      </c>
      <c r="C11" s="445">
        <v>20.532235459505475</v>
      </c>
      <c r="D11" s="446">
        <v>0.29611812176960284</v>
      </c>
    </row>
    <row r="12" spans="1:12" x14ac:dyDescent="0.2">
      <c r="A12" s="445" t="s">
        <v>52</v>
      </c>
      <c r="B12" s="445">
        <v>6.031752</v>
      </c>
      <c r="C12" s="445">
        <v>20.583747227254896</v>
      </c>
      <c r="D12" s="446">
        <v>0.29303469059381809</v>
      </c>
    </row>
    <row r="13" spans="1:12" x14ac:dyDescent="0.2">
      <c r="A13" s="447" t="s">
        <v>213</v>
      </c>
      <c r="B13" s="447">
        <v>6.3733919329974702</v>
      </c>
      <c r="C13" s="447">
        <v>20.974525124163563</v>
      </c>
      <c r="D13" s="448">
        <v>0.30386346748108473</v>
      </c>
    </row>
    <row r="14" spans="1:12" ht="65.45" customHeight="1" x14ac:dyDescent="0.2">
      <c r="A14" s="922" t="s">
        <v>668</v>
      </c>
      <c r="B14" s="922"/>
      <c r="C14" s="922"/>
      <c r="D14" s="922"/>
    </row>
    <row r="15" spans="1:12" ht="60.95" customHeight="1" x14ac:dyDescent="0.2">
      <c r="A15" s="922" t="s">
        <v>797</v>
      </c>
      <c r="B15" s="922"/>
      <c r="C15" s="922"/>
      <c r="D15" s="922"/>
    </row>
    <row r="16" spans="1:12" ht="12.95" customHeight="1" x14ac:dyDescent="0.2">
      <c r="A16" s="881" t="s">
        <v>81</v>
      </c>
      <c r="B16" s="881"/>
      <c r="C16" s="881"/>
      <c r="D16" s="881"/>
    </row>
    <row r="17" spans="2:3" x14ac:dyDescent="0.2">
      <c r="B17" s="72"/>
      <c r="C17" s="72"/>
    </row>
  </sheetData>
  <mergeCells count="4">
    <mergeCell ref="A1:D1"/>
    <mergeCell ref="A14:D14"/>
    <mergeCell ref="A15:D15"/>
    <mergeCell ref="A16:D16"/>
  </mergeCells>
  <pageMargins left="0.7" right="0.7" top="0.75" bottom="0.75" header="0.3" footer="0.3"/>
  <pageSetup orientation="portrait" horizontalDpi="4294967292" verticalDpi="4294967292"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F6FA1-365E-4058-AC66-8B2C6B46A38C}">
  <sheetPr>
    <tabColor theme="5" tint="0.39997558519241921"/>
    <pageSetUpPr fitToPage="1"/>
  </sheetPr>
  <dimension ref="A1:R46"/>
  <sheetViews>
    <sheetView workbookViewId="0">
      <selection activeCell="F11" sqref="F11"/>
    </sheetView>
  </sheetViews>
  <sheetFormatPr defaultColWidth="8.85546875" defaultRowHeight="12.75" x14ac:dyDescent="0.2"/>
  <cols>
    <col min="1" max="1" width="10" style="264" customWidth="1"/>
    <col min="2" max="2" width="16" style="264" customWidth="1"/>
    <col min="3" max="3" width="15.140625" style="264" customWidth="1"/>
    <col min="4" max="4" width="17.140625" style="264" customWidth="1"/>
    <col min="5" max="5" width="18.42578125" style="264" customWidth="1"/>
    <col min="6" max="6" width="20.85546875" style="264" customWidth="1"/>
    <col min="7" max="7" width="12.140625" style="264" customWidth="1"/>
    <col min="8" max="8" width="13.85546875" style="264" customWidth="1"/>
    <col min="9" max="10" width="13.42578125" style="264" customWidth="1"/>
    <col min="11" max="11" width="18.85546875" style="264" customWidth="1"/>
    <col min="12" max="16384" width="8.85546875" style="264"/>
  </cols>
  <sheetData>
    <row r="1" spans="1:18" ht="51.75" customHeight="1" x14ac:dyDescent="0.2">
      <c r="A1" s="896" t="s">
        <v>815</v>
      </c>
      <c r="B1" s="896"/>
      <c r="C1" s="896"/>
      <c r="D1" s="28" t="s">
        <v>101</v>
      </c>
    </row>
    <row r="2" spans="1:18" s="76" customFormat="1" ht="51" x14ac:dyDescent="0.2">
      <c r="A2" s="361" t="s">
        <v>245</v>
      </c>
      <c r="B2" s="375" t="s">
        <v>783</v>
      </c>
      <c r="C2" s="375" t="s">
        <v>504</v>
      </c>
      <c r="D2" s="28" t="s">
        <v>645</v>
      </c>
      <c r="E2" s="923"/>
      <c r="F2" s="923"/>
      <c r="G2" s="923"/>
      <c r="H2" s="923"/>
      <c r="I2" s="923"/>
      <c r="J2" s="923"/>
      <c r="K2" s="923"/>
      <c r="L2" s="923"/>
      <c r="O2" s="272"/>
      <c r="P2" s="272"/>
      <c r="Q2" s="272"/>
      <c r="R2" s="272"/>
    </row>
    <row r="3" spans="1:18" ht="15" x14ac:dyDescent="0.25">
      <c r="A3" s="436" t="s">
        <v>128</v>
      </c>
      <c r="B3" s="437">
        <v>8.5569162852811242</v>
      </c>
      <c r="C3" s="438">
        <v>2.7589060000000001</v>
      </c>
      <c r="D3" s="274"/>
      <c r="E3" s="76"/>
      <c r="F3" s="275"/>
      <c r="K3" s="1"/>
      <c r="N3" s="274"/>
      <c r="O3" s="276"/>
      <c r="P3" s="273"/>
      <c r="Q3" s="265"/>
      <c r="R3" s="265"/>
    </row>
    <row r="4" spans="1:18" ht="15" x14ac:dyDescent="0.25">
      <c r="A4" s="436" t="s">
        <v>129</v>
      </c>
      <c r="B4" s="437">
        <v>8.9533678262031184</v>
      </c>
      <c r="C4" s="438">
        <v>2.7471000000000001</v>
      </c>
      <c r="D4" s="274"/>
      <c r="E4" s="76"/>
      <c r="F4" s="275"/>
      <c r="K4" s="1"/>
      <c r="N4" s="274"/>
      <c r="O4" s="276"/>
      <c r="P4" s="273"/>
      <c r="Q4" s="265"/>
      <c r="R4" s="265"/>
    </row>
    <row r="5" spans="1:18" ht="15" x14ac:dyDescent="0.25">
      <c r="A5" s="436" t="s">
        <v>130</v>
      </c>
      <c r="B5" s="437">
        <v>10.187071158815446</v>
      </c>
      <c r="C5" s="438">
        <v>2.8134890000000001</v>
      </c>
      <c r="D5" s="274"/>
      <c r="E5" s="76"/>
      <c r="F5" s="275"/>
      <c r="K5" s="1"/>
      <c r="N5" s="274"/>
      <c r="O5" s="276"/>
      <c r="P5" s="273"/>
      <c r="Q5" s="265"/>
      <c r="R5" s="265"/>
    </row>
    <row r="6" spans="1:18" ht="15" x14ac:dyDescent="0.25">
      <c r="A6" s="439" t="s">
        <v>131</v>
      </c>
      <c r="B6" s="437">
        <v>9.619260183419728</v>
      </c>
      <c r="C6" s="438">
        <v>2.6595070000000001</v>
      </c>
      <c r="D6" s="274"/>
      <c r="E6" s="76"/>
      <c r="F6" s="275"/>
      <c r="N6" s="277"/>
      <c r="O6" s="276"/>
      <c r="P6" s="273"/>
      <c r="Q6" s="265"/>
      <c r="R6" s="265"/>
    </row>
    <row r="7" spans="1:18" ht="15" x14ac:dyDescent="0.25">
      <c r="A7" s="436" t="s">
        <v>132</v>
      </c>
      <c r="B7" s="437">
        <v>10.069997372532237</v>
      </c>
      <c r="C7" s="438">
        <v>2.8815469999999999</v>
      </c>
      <c r="D7" s="274"/>
      <c r="E7" s="76"/>
      <c r="F7" s="275"/>
      <c r="N7" s="274"/>
      <c r="O7" s="276"/>
      <c r="P7" s="273"/>
      <c r="Q7" s="265"/>
      <c r="R7" s="265"/>
    </row>
    <row r="8" spans="1:18" ht="15" x14ac:dyDescent="0.25">
      <c r="A8" s="436" t="s">
        <v>133</v>
      </c>
      <c r="B8" s="437">
        <v>11.527917872838529</v>
      </c>
      <c r="C8" s="438">
        <v>3.198286</v>
      </c>
      <c r="D8" s="274"/>
      <c r="E8" s="76"/>
      <c r="F8" s="278"/>
      <c r="G8" s="279"/>
      <c r="N8" s="274"/>
      <c r="O8" s="276"/>
      <c r="P8" s="273"/>
      <c r="Q8" s="265"/>
      <c r="R8" s="265"/>
    </row>
    <row r="9" spans="1:18" ht="15" x14ac:dyDescent="0.25">
      <c r="A9" s="436" t="s">
        <v>134</v>
      </c>
      <c r="B9" s="437">
        <v>11.740473332087612</v>
      </c>
      <c r="C9" s="438">
        <v>3.3221509999999999</v>
      </c>
      <c r="D9" s="280"/>
      <c r="E9" s="76"/>
      <c r="F9" s="281"/>
      <c r="K9" s="282"/>
      <c r="L9" s="201"/>
      <c r="N9" s="274"/>
      <c r="O9" s="276"/>
      <c r="P9" s="273"/>
      <c r="Q9" s="265"/>
      <c r="R9" s="265"/>
    </row>
    <row r="10" spans="1:18" ht="15" x14ac:dyDescent="0.25">
      <c r="A10" s="436" t="s">
        <v>135</v>
      </c>
      <c r="B10" s="437">
        <v>11.505451948014615</v>
      </c>
      <c r="C10" s="438">
        <v>3.4048099999999999</v>
      </c>
      <c r="D10" s="280"/>
      <c r="E10" s="76"/>
      <c r="F10" s="283"/>
      <c r="K10" s="282"/>
      <c r="L10" s="201"/>
      <c r="N10" s="274"/>
      <c r="O10" s="276"/>
      <c r="P10" s="273"/>
      <c r="Q10" s="265"/>
      <c r="R10" s="265"/>
    </row>
    <row r="11" spans="1:18" ht="15" x14ac:dyDescent="0.25">
      <c r="A11" s="439" t="s">
        <v>136</v>
      </c>
      <c r="B11" s="437">
        <v>12.959237425858726</v>
      </c>
      <c r="C11" s="438">
        <v>3.7862300000000002</v>
      </c>
      <c r="D11" s="280"/>
      <c r="N11" s="277"/>
      <c r="O11" s="276"/>
      <c r="P11" s="273"/>
      <c r="Q11" s="265"/>
      <c r="R11" s="265"/>
    </row>
    <row r="12" spans="1:18" ht="15" x14ac:dyDescent="0.25">
      <c r="A12" s="436" t="s">
        <v>137</v>
      </c>
      <c r="B12" s="437">
        <v>13.412756964472756</v>
      </c>
      <c r="C12" s="438">
        <v>4.0020449999999999</v>
      </c>
      <c r="D12" s="284"/>
      <c r="E12" s="1"/>
      <c r="F12" s="1"/>
      <c r="G12" s="1"/>
      <c r="H12" s="1"/>
      <c r="I12" s="1"/>
      <c r="K12" s="274"/>
      <c r="L12" s="276"/>
      <c r="M12" s="273"/>
      <c r="N12" s="265"/>
      <c r="O12" s="265"/>
    </row>
    <row r="13" spans="1:18" ht="15" x14ac:dyDescent="0.25">
      <c r="A13" s="436" t="s">
        <v>138</v>
      </c>
      <c r="B13" s="437">
        <v>11.923344074408512</v>
      </c>
      <c r="C13" s="438">
        <v>3.7556750000000001</v>
      </c>
      <c r="E13" s="1"/>
      <c r="F13" s="1"/>
      <c r="G13" s="1"/>
      <c r="H13" s="1"/>
      <c r="I13" s="1"/>
      <c r="K13" s="274"/>
      <c r="L13" s="276"/>
      <c r="M13" s="273"/>
      <c r="N13" s="265"/>
      <c r="O13" s="265"/>
    </row>
    <row r="14" spans="1:18" ht="15" x14ac:dyDescent="0.25">
      <c r="A14" s="436" t="s">
        <v>139</v>
      </c>
      <c r="B14" s="437">
        <v>11.34814383712135</v>
      </c>
      <c r="C14" s="438">
        <v>3.6749670000000001</v>
      </c>
      <c r="E14" s="1"/>
      <c r="F14" s="1"/>
      <c r="G14" s="1"/>
      <c r="H14" s="1"/>
      <c r="I14" s="1"/>
      <c r="K14" s="274"/>
      <c r="L14" s="276"/>
      <c r="M14" s="273"/>
      <c r="N14" s="265"/>
      <c r="O14" s="265"/>
    </row>
    <row r="15" spans="1:18" ht="15" x14ac:dyDescent="0.25">
      <c r="A15" s="436" t="s">
        <v>140</v>
      </c>
      <c r="B15" s="437">
        <v>10.93989686779803</v>
      </c>
      <c r="C15" s="438">
        <v>3.6118209999999999</v>
      </c>
      <c r="K15" s="274"/>
      <c r="L15" s="276"/>
      <c r="M15" s="273"/>
      <c r="N15" s="265"/>
      <c r="O15" s="265"/>
    </row>
    <row r="16" spans="1:18" ht="15" x14ac:dyDescent="0.25">
      <c r="A16" s="439" t="s">
        <v>141</v>
      </c>
      <c r="B16" s="437">
        <v>11.224904914208897</v>
      </c>
      <c r="C16" s="438">
        <v>3.665654</v>
      </c>
      <c r="K16" s="277"/>
      <c r="L16" s="276"/>
      <c r="M16" s="273"/>
      <c r="N16" s="265"/>
      <c r="O16" s="265"/>
    </row>
    <row r="17" spans="1:15" ht="15" x14ac:dyDescent="0.25">
      <c r="A17" s="436" t="s">
        <v>142</v>
      </c>
      <c r="B17" s="437">
        <v>12.01929078272916</v>
      </c>
      <c r="C17" s="438">
        <v>3.7328070000000002</v>
      </c>
      <c r="K17" s="274"/>
      <c r="L17" s="276"/>
      <c r="M17" s="273"/>
      <c r="N17" s="265"/>
      <c r="O17" s="265"/>
    </row>
    <row r="18" spans="1:15" ht="15" x14ac:dyDescent="0.25">
      <c r="A18" s="436" t="s">
        <v>143</v>
      </c>
      <c r="B18" s="437">
        <v>13.52050911203238</v>
      </c>
      <c r="C18" s="438">
        <v>3.8551799999999998</v>
      </c>
      <c r="K18" s="274"/>
      <c r="L18" s="276"/>
      <c r="M18" s="273"/>
      <c r="N18" s="265"/>
      <c r="O18" s="265"/>
    </row>
    <row r="19" spans="1:15" ht="15" x14ac:dyDescent="0.25">
      <c r="A19" s="436" t="s">
        <v>144</v>
      </c>
      <c r="B19" s="437">
        <v>13.183940675922461</v>
      </c>
      <c r="C19" s="438">
        <v>3.7637100000000001</v>
      </c>
      <c r="K19" s="274"/>
      <c r="L19" s="276"/>
      <c r="M19" s="273"/>
      <c r="N19" s="265"/>
      <c r="O19" s="265"/>
    </row>
    <row r="20" spans="1:15" ht="15" x14ac:dyDescent="0.25">
      <c r="A20" s="436" t="s">
        <v>145</v>
      </c>
      <c r="B20" s="437">
        <v>14.078407650831407</v>
      </c>
      <c r="C20" s="438">
        <v>3.8994330000000001</v>
      </c>
      <c r="K20" s="274"/>
      <c r="L20" s="276"/>
      <c r="M20" s="273"/>
      <c r="N20" s="265"/>
      <c r="O20" s="265"/>
    </row>
    <row r="21" spans="1:15" ht="15" x14ac:dyDescent="0.25">
      <c r="A21" s="439" t="s">
        <v>146</v>
      </c>
      <c r="B21" s="437">
        <v>17.162228041686504</v>
      </c>
      <c r="C21" s="438">
        <v>4.3408790000000002</v>
      </c>
      <c r="K21" s="277"/>
      <c r="L21" s="276"/>
      <c r="M21" s="273"/>
      <c r="N21" s="265"/>
      <c r="O21" s="265"/>
    </row>
    <row r="22" spans="1:15" ht="15" x14ac:dyDescent="0.25">
      <c r="A22" s="436" t="s">
        <v>147</v>
      </c>
      <c r="B22" s="437">
        <v>19.717643644124713</v>
      </c>
      <c r="C22" s="438">
        <v>4.7785070000000003</v>
      </c>
      <c r="K22" s="274"/>
      <c r="L22" s="276"/>
      <c r="M22" s="273"/>
      <c r="N22" s="265"/>
      <c r="O22" s="265"/>
    </row>
    <row r="23" spans="1:15" ht="15" x14ac:dyDescent="0.25">
      <c r="A23" s="436" t="s">
        <v>148</v>
      </c>
      <c r="B23" s="437">
        <v>21.04413986075312</v>
      </c>
      <c r="C23" s="438">
        <v>5.1396379999999997</v>
      </c>
      <c r="K23" s="274"/>
      <c r="L23" s="276"/>
      <c r="M23" s="273"/>
      <c r="N23" s="265"/>
      <c r="O23" s="265"/>
    </row>
    <row r="24" spans="1:15" ht="15" x14ac:dyDescent="0.25">
      <c r="A24" s="436" t="s">
        <v>149</v>
      </c>
      <c r="B24" s="437">
        <v>21.211291396249447</v>
      </c>
      <c r="C24" s="438">
        <v>5.308433</v>
      </c>
      <c r="K24" s="274"/>
      <c r="L24" s="276"/>
      <c r="M24" s="273"/>
      <c r="N24" s="265"/>
      <c r="O24" s="265"/>
    </row>
    <row r="25" spans="1:15" ht="15" x14ac:dyDescent="0.25">
      <c r="A25" s="436" t="s">
        <v>150</v>
      </c>
      <c r="B25" s="437">
        <v>19.803489413063819</v>
      </c>
      <c r="C25" s="438">
        <v>5.1679789999999999</v>
      </c>
      <c r="K25" s="274"/>
      <c r="L25" s="276"/>
      <c r="M25" s="273"/>
      <c r="N25" s="265"/>
      <c r="O25" s="265"/>
    </row>
    <row r="26" spans="1:15" ht="15" x14ac:dyDescent="0.25">
      <c r="A26" s="439" t="s">
        <v>151</v>
      </c>
      <c r="B26" s="437">
        <v>19.372330843950468</v>
      </c>
      <c r="C26" s="438">
        <v>5.1649589999999996</v>
      </c>
      <c r="K26" s="277"/>
      <c r="L26" s="276"/>
      <c r="M26" s="273"/>
      <c r="N26" s="265"/>
      <c r="O26" s="265"/>
    </row>
    <row r="27" spans="1:15" ht="15" x14ac:dyDescent="0.25">
      <c r="A27" s="439" t="s">
        <v>152</v>
      </c>
      <c r="B27" s="437">
        <v>21.567804421465489</v>
      </c>
      <c r="C27" s="438">
        <v>5.5428930000000003</v>
      </c>
      <c r="K27" s="277"/>
      <c r="L27" s="276"/>
      <c r="M27" s="273"/>
      <c r="N27" s="265"/>
      <c r="O27" s="265"/>
    </row>
    <row r="28" spans="1:15" ht="15" x14ac:dyDescent="0.25">
      <c r="A28" s="436" t="s">
        <v>153</v>
      </c>
      <c r="B28" s="437">
        <v>25.88598070827133</v>
      </c>
      <c r="C28" s="438">
        <v>6.1567499999999997</v>
      </c>
      <c r="K28" s="274"/>
      <c r="L28" s="276"/>
      <c r="M28" s="273"/>
      <c r="N28" s="265"/>
      <c r="O28" s="265"/>
    </row>
    <row r="29" spans="1:15" ht="13.5" customHeight="1" x14ac:dyDescent="0.25">
      <c r="A29" s="436" t="s">
        <v>154</v>
      </c>
      <c r="B29" s="437">
        <v>42.597577686740593</v>
      </c>
      <c r="C29" s="438">
        <v>8.0940239999999992</v>
      </c>
      <c r="K29" s="274"/>
      <c r="L29" s="276"/>
      <c r="M29" s="273"/>
      <c r="N29" s="265"/>
      <c r="O29" s="265"/>
    </row>
    <row r="30" spans="1:15" ht="15" x14ac:dyDescent="0.25">
      <c r="A30" s="436" t="s">
        <v>155</v>
      </c>
      <c r="B30" s="437">
        <v>49.853391437011759</v>
      </c>
      <c r="C30" s="438">
        <v>9.3082340000000006</v>
      </c>
      <c r="K30" s="274"/>
      <c r="L30" s="276"/>
      <c r="M30" s="273"/>
      <c r="N30" s="265"/>
      <c r="O30" s="265"/>
    </row>
    <row r="31" spans="1:15" ht="15" x14ac:dyDescent="0.25">
      <c r="A31" s="436" t="s">
        <v>156</v>
      </c>
      <c r="B31" s="437">
        <v>45.480729298364665</v>
      </c>
      <c r="C31" s="438">
        <v>9.4443680000000008</v>
      </c>
      <c r="K31" s="274"/>
      <c r="L31" s="276"/>
      <c r="M31" s="273"/>
      <c r="N31" s="265"/>
      <c r="O31" s="265"/>
    </row>
    <row r="32" spans="1:15" ht="15" x14ac:dyDescent="0.25">
      <c r="A32" s="436" t="s">
        <v>157</v>
      </c>
      <c r="B32" s="437">
        <v>42.549157191146897</v>
      </c>
      <c r="C32" s="438">
        <v>8.9587129999999995</v>
      </c>
      <c r="K32" s="274"/>
      <c r="L32" s="276"/>
      <c r="M32" s="273"/>
      <c r="N32" s="265"/>
      <c r="O32" s="265"/>
    </row>
    <row r="33" spans="1:15" ht="15" x14ac:dyDescent="0.25">
      <c r="A33" s="436" t="s">
        <v>158</v>
      </c>
      <c r="B33" s="437">
        <v>41.170842706809353</v>
      </c>
      <c r="C33" s="438">
        <v>8.6626530000000006</v>
      </c>
      <c r="K33" s="274"/>
      <c r="L33" s="276"/>
      <c r="M33" s="273"/>
      <c r="N33" s="265"/>
      <c r="O33" s="265"/>
    </row>
    <row r="34" spans="1:15" ht="15" x14ac:dyDescent="0.25">
      <c r="A34" s="436" t="s">
        <v>159</v>
      </c>
      <c r="B34" s="437">
        <v>39.419211400301506</v>
      </c>
      <c r="C34" s="438">
        <v>8.3155330000000003</v>
      </c>
      <c r="K34" s="274"/>
      <c r="L34" s="276"/>
      <c r="M34" s="273"/>
      <c r="N34" s="265"/>
      <c r="O34" s="265"/>
    </row>
    <row r="35" spans="1:15" ht="15" x14ac:dyDescent="0.25">
      <c r="A35" s="436" t="s">
        <v>161</v>
      </c>
      <c r="B35" s="437">
        <v>36.714502222197247</v>
      </c>
      <c r="C35" s="438">
        <v>7.6600359999999998</v>
      </c>
      <c r="K35" s="274"/>
      <c r="L35" s="276"/>
      <c r="M35" s="273"/>
      <c r="N35" s="265"/>
      <c r="O35" s="265"/>
    </row>
    <row r="36" spans="1:15" x14ac:dyDescent="0.2">
      <c r="A36" s="436" t="s">
        <v>163</v>
      </c>
      <c r="B36" s="437">
        <v>34.143255455216128</v>
      </c>
      <c r="C36" s="438">
        <v>7.1947609999999997</v>
      </c>
    </row>
    <row r="37" spans="1:15" x14ac:dyDescent="0.2">
      <c r="A37" s="436" t="s">
        <v>164</v>
      </c>
      <c r="B37" s="437">
        <v>35.641051898941988</v>
      </c>
      <c r="C37" s="438">
        <v>7.1122030000000001</v>
      </c>
    </row>
    <row r="38" spans="1:15" x14ac:dyDescent="0.2">
      <c r="A38" s="436" t="s">
        <v>249</v>
      </c>
      <c r="B38" s="437">
        <v>34.472956603773007</v>
      </c>
      <c r="C38" s="438">
        <v>6.8646000000000003</v>
      </c>
    </row>
    <row r="39" spans="1:15" x14ac:dyDescent="0.2">
      <c r="A39" s="436" t="s">
        <v>250</v>
      </c>
      <c r="B39" s="437">
        <v>33.868873074550699</v>
      </c>
      <c r="C39" s="438">
        <v>6.7461599999999997</v>
      </c>
    </row>
    <row r="40" spans="1:15" x14ac:dyDescent="0.2">
      <c r="A40" s="436" t="s">
        <v>167</v>
      </c>
      <c r="B40" s="437">
        <v>31.159101045069104</v>
      </c>
      <c r="C40" s="438">
        <v>6.2214039999999997</v>
      </c>
    </row>
    <row r="41" spans="1:15" x14ac:dyDescent="0.2">
      <c r="A41" s="436" t="s">
        <v>169</v>
      </c>
      <c r="B41" s="437">
        <v>29.090668253002963</v>
      </c>
      <c r="C41" s="438">
        <v>6.0799669999999999</v>
      </c>
    </row>
    <row r="42" spans="1:15" x14ac:dyDescent="0.2">
      <c r="A42" s="436" t="s">
        <v>170</v>
      </c>
      <c r="B42" s="437">
        <v>28.330092953354981</v>
      </c>
      <c r="C42" s="438">
        <v>6.031752</v>
      </c>
    </row>
    <row r="43" spans="1:15" x14ac:dyDescent="0.2">
      <c r="A43" s="440" t="s">
        <v>251</v>
      </c>
      <c r="B43" s="441">
        <v>31.41460793386592</v>
      </c>
      <c r="C43" s="442">
        <v>6.3733919329974702</v>
      </c>
    </row>
    <row r="44" spans="1:15" ht="79.5" customHeight="1" x14ac:dyDescent="0.2">
      <c r="A44" s="879" t="s">
        <v>695</v>
      </c>
      <c r="B44" s="879"/>
      <c r="C44" s="879"/>
    </row>
    <row r="45" spans="1:15" x14ac:dyDescent="0.2">
      <c r="A45" s="881" t="s">
        <v>81</v>
      </c>
      <c r="B45" s="881"/>
      <c r="C45" s="881"/>
    </row>
    <row r="46" spans="1:15" x14ac:dyDescent="0.2">
      <c r="B46" s="285"/>
      <c r="C46" s="285"/>
    </row>
  </sheetData>
  <mergeCells count="4">
    <mergeCell ref="E2:L2"/>
    <mergeCell ref="A1:C1"/>
    <mergeCell ref="A44:C44"/>
    <mergeCell ref="A45:C45"/>
  </mergeCells>
  <pageMargins left="0.21" right="0.19" top="0.62" bottom="1" header="0.5" footer="0.5"/>
  <pageSetup orientation="portrait" horizontalDpi="4294967292" verticalDpi="4294967292"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1A68B-CFC1-4689-9E46-9ACE02D0B228}">
  <sheetPr>
    <tabColor theme="5" tint="0.39997558519241921"/>
  </sheetPr>
  <dimension ref="A1:I34"/>
  <sheetViews>
    <sheetView workbookViewId="0">
      <selection activeCell="P30" sqref="P30"/>
    </sheetView>
  </sheetViews>
  <sheetFormatPr defaultColWidth="8.85546875" defaultRowHeight="14.25" x14ac:dyDescent="0.2"/>
  <cols>
    <col min="1" max="1" width="11" style="137" customWidth="1"/>
    <col min="2" max="2" width="13.42578125" style="137" customWidth="1"/>
    <col min="3" max="3" width="16" style="137" customWidth="1"/>
    <col min="4" max="4" width="20.140625" style="137" customWidth="1"/>
    <col min="5" max="5" width="22.85546875" style="137" customWidth="1"/>
    <col min="6" max="6" width="13.85546875" style="137" customWidth="1"/>
    <col min="7" max="16384" width="8.85546875" style="137"/>
  </cols>
  <sheetData>
    <row r="1" spans="1:9" ht="36.75" customHeight="1" x14ac:dyDescent="0.2">
      <c r="A1" s="880" t="s">
        <v>540</v>
      </c>
      <c r="B1" s="880"/>
      <c r="C1" s="880"/>
      <c r="D1" s="880"/>
      <c r="E1" s="880"/>
      <c r="F1" s="880"/>
      <c r="G1" s="28" t="s">
        <v>101</v>
      </c>
    </row>
    <row r="2" spans="1:9" s="257" customFormat="1" ht="63.75" x14ac:dyDescent="0.2">
      <c r="A2" s="377" t="s">
        <v>245</v>
      </c>
      <c r="B2" s="376" t="s">
        <v>541</v>
      </c>
      <c r="C2" s="376" t="s">
        <v>542</v>
      </c>
      <c r="D2" s="376" t="s">
        <v>543</v>
      </c>
      <c r="E2" s="376" t="s">
        <v>544</v>
      </c>
      <c r="F2" s="376" t="s">
        <v>545</v>
      </c>
      <c r="G2" s="28" t="s">
        <v>645</v>
      </c>
    </row>
    <row r="3" spans="1:9" x14ac:dyDescent="0.2">
      <c r="A3" s="387" t="s">
        <v>34</v>
      </c>
      <c r="B3" s="422">
        <v>33340</v>
      </c>
      <c r="C3" s="422">
        <v>8530</v>
      </c>
      <c r="D3" s="422">
        <v>45680</v>
      </c>
      <c r="E3" s="422">
        <v>18920</v>
      </c>
      <c r="F3" s="422">
        <v>6730</v>
      </c>
      <c r="G3" s="258"/>
      <c r="H3" s="301"/>
      <c r="I3" s="301"/>
    </row>
    <row r="4" spans="1:9" x14ac:dyDescent="0.2">
      <c r="A4" s="387" t="s">
        <v>35</v>
      </c>
      <c r="B4" s="422">
        <v>33740</v>
      </c>
      <c r="C4" s="422">
        <v>8830</v>
      </c>
      <c r="D4" s="422">
        <v>46230</v>
      </c>
      <c r="E4" s="422">
        <v>19490</v>
      </c>
      <c r="F4" s="422">
        <v>6510</v>
      </c>
      <c r="G4" s="258"/>
      <c r="H4" s="301"/>
      <c r="I4" s="301"/>
    </row>
    <row r="5" spans="1:9" x14ac:dyDescent="0.2">
      <c r="A5" s="387" t="s">
        <v>36</v>
      </c>
      <c r="B5" s="422">
        <v>34760</v>
      </c>
      <c r="C5" s="422">
        <v>9040</v>
      </c>
      <c r="D5" s="422">
        <v>47520</v>
      </c>
      <c r="E5" s="422">
        <v>20010</v>
      </c>
      <c r="F5" s="422">
        <v>6310</v>
      </c>
      <c r="G5" s="258"/>
      <c r="H5" s="301"/>
      <c r="I5" s="301"/>
    </row>
    <row r="6" spans="1:9" x14ac:dyDescent="0.2">
      <c r="A6" s="387" t="s">
        <v>37</v>
      </c>
      <c r="B6" s="422">
        <v>35480</v>
      </c>
      <c r="C6" s="422">
        <v>9380</v>
      </c>
      <c r="D6" s="422">
        <v>48460</v>
      </c>
      <c r="E6" s="422">
        <v>20540</v>
      </c>
      <c r="F6" s="422">
        <v>6525</v>
      </c>
      <c r="G6" s="258"/>
      <c r="H6" s="301"/>
      <c r="I6" s="301"/>
    </row>
    <row r="7" spans="1:9" x14ac:dyDescent="0.2">
      <c r="A7" s="387" t="s">
        <v>38</v>
      </c>
      <c r="B7" s="422">
        <v>36210</v>
      </c>
      <c r="C7" s="422">
        <v>9630</v>
      </c>
      <c r="D7" s="422">
        <v>49310</v>
      </c>
      <c r="E7" s="422">
        <v>20970</v>
      </c>
      <c r="F7" s="422">
        <v>6900</v>
      </c>
      <c r="G7" s="258"/>
      <c r="H7" s="301"/>
      <c r="I7" s="301"/>
    </row>
    <row r="8" spans="1:9" x14ac:dyDescent="0.2">
      <c r="A8" s="387" t="s">
        <v>39</v>
      </c>
      <c r="B8" s="422">
        <v>37690</v>
      </c>
      <c r="C8" s="422">
        <v>10350</v>
      </c>
      <c r="D8" s="422">
        <v>51350</v>
      </c>
      <c r="E8" s="422">
        <v>22310</v>
      </c>
      <c r="F8" s="422">
        <v>7830</v>
      </c>
      <c r="G8" s="258"/>
      <c r="H8" s="301"/>
      <c r="I8" s="301"/>
    </row>
    <row r="9" spans="1:9" x14ac:dyDescent="0.2">
      <c r="A9" s="387" t="s">
        <v>40</v>
      </c>
      <c r="B9" s="422">
        <v>38560</v>
      </c>
      <c r="C9" s="422">
        <v>10990</v>
      </c>
      <c r="D9" s="422">
        <v>52540</v>
      </c>
      <c r="E9" s="422">
        <v>23310</v>
      </c>
      <c r="F9" s="422">
        <v>7995</v>
      </c>
      <c r="G9" s="258"/>
      <c r="H9" s="301"/>
      <c r="I9" s="301"/>
    </row>
    <row r="10" spans="1:9" x14ac:dyDescent="0.2">
      <c r="A10" s="387" t="s">
        <v>41</v>
      </c>
      <c r="B10" s="422">
        <v>38930</v>
      </c>
      <c r="C10" s="422">
        <v>11560</v>
      </c>
      <c r="D10" s="422">
        <v>53020</v>
      </c>
      <c r="E10" s="422">
        <v>23960</v>
      </c>
      <c r="F10" s="422">
        <v>7750</v>
      </c>
      <c r="G10" s="258"/>
      <c r="H10" s="301"/>
      <c r="I10" s="301"/>
    </row>
    <row r="11" spans="1:9" x14ac:dyDescent="0.2">
      <c r="A11" s="387" t="s">
        <v>42</v>
      </c>
      <c r="B11" s="422">
        <v>39660</v>
      </c>
      <c r="C11" s="422">
        <v>11830</v>
      </c>
      <c r="D11" s="422">
        <v>53970</v>
      </c>
      <c r="E11" s="422">
        <v>24380</v>
      </c>
      <c r="F11" s="422">
        <v>7590</v>
      </c>
      <c r="G11" s="258"/>
      <c r="H11" s="301"/>
      <c r="I11" s="301"/>
    </row>
    <row r="12" spans="1:9" x14ac:dyDescent="0.2">
      <c r="A12" s="387" t="s">
        <v>43</v>
      </c>
      <c r="B12" s="422">
        <v>40630</v>
      </c>
      <c r="C12" s="422">
        <v>11990</v>
      </c>
      <c r="D12" s="422">
        <v>55230</v>
      </c>
      <c r="E12" s="422">
        <v>24780</v>
      </c>
      <c r="F12" s="422">
        <v>7610</v>
      </c>
      <c r="G12" s="258"/>
      <c r="H12" s="301"/>
      <c r="I12" s="301"/>
    </row>
    <row r="13" spans="1:9" x14ac:dyDescent="0.2">
      <c r="A13" s="387" t="s">
        <v>44</v>
      </c>
      <c r="B13" s="422">
        <v>41510</v>
      </c>
      <c r="C13" s="422">
        <v>12140</v>
      </c>
      <c r="D13" s="422">
        <v>56330</v>
      </c>
      <c r="E13" s="422">
        <v>25120</v>
      </c>
      <c r="F13" s="422">
        <v>7600</v>
      </c>
      <c r="G13" s="258"/>
      <c r="H13" s="301"/>
      <c r="I13" s="301"/>
    </row>
    <row r="14" spans="1:9" x14ac:dyDescent="0.2">
      <c r="A14" s="387" t="s">
        <v>83</v>
      </c>
      <c r="B14" s="422">
        <v>42860</v>
      </c>
      <c r="C14" s="422">
        <v>12500</v>
      </c>
      <c r="D14" s="422">
        <v>58150</v>
      </c>
      <c r="E14" s="422">
        <v>25940</v>
      </c>
      <c r="F14" s="422">
        <v>7650</v>
      </c>
      <c r="G14" s="258"/>
      <c r="H14" s="301"/>
      <c r="I14" s="301"/>
    </row>
    <row r="15" spans="1:9" x14ac:dyDescent="0.2">
      <c r="A15" s="387" t="s">
        <v>185</v>
      </c>
      <c r="B15" s="422">
        <v>43840</v>
      </c>
      <c r="C15" s="422">
        <v>12660</v>
      </c>
      <c r="D15" s="422">
        <v>59350</v>
      </c>
      <c r="E15" s="422">
        <v>26370</v>
      </c>
      <c r="F15" s="422">
        <v>7610</v>
      </c>
      <c r="G15" s="258"/>
      <c r="H15" s="301"/>
      <c r="I15" s="301"/>
    </row>
    <row r="16" spans="1:9" x14ac:dyDescent="0.2">
      <c r="A16" s="387" t="s">
        <v>47</v>
      </c>
      <c r="B16" s="422">
        <v>44480</v>
      </c>
      <c r="C16" s="422">
        <v>12790</v>
      </c>
      <c r="D16" s="422">
        <v>60230</v>
      </c>
      <c r="E16" s="422">
        <v>26640</v>
      </c>
      <c r="F16" s="422">
        <v>7585</v>
      </c>
      <c r="G16" s="258"/>
      <c r="H16" s="301"/>
      <c r="I16" s="301"/>
    </row>
    <row r="17" spans="1:9" x14ac:dyDescent="0.2">
      <c r="A17" s="387" t="s">
        <v>186</v>
      </c>
      <c r="B17" s="422">
        <v>44630</v>
      </c>
      <c r="C17" s="422">
        <v>12770</v>
      </c>
      <c r="D17" s="422">
        <v>60410</v>
      </c>
      <c r="E17" s="422">
        <v>26770</v>
      </c>
      <c r="F17" s="422">
        <v>7620</v>
      </c>
      <c r="G17" s="258"/>
      <c r="H17" s="301"/>
      <c r="I17" s="301"/>
    </row>
    <row r="18" spans="1:9" x14ac:dyDescent="0.2">
      <c r="A18" s="387" t="s">
        <v>103</v>
      </c>
      <c r="B18" s="422">
        <v>45310</v>
      </c>
      <c r="C18" s="422">
        <v>12830</v>
      </c>
      <c r="D18" s="422">
        <v>61270</v>
      </c>
      <c r="E18" s="422">
        <v>26970</v>
      </c>
      <c r="F18" s="422">
        <v>7610</v>
      </c>
      <c r="G18" s="258"/>
      <c r="H18" s="301"/>
      <c r="I18" s="301"/>
    </row>
    <row r="19" spans="1:9" x14ac:dyDescent="0.2">
      <c r="A19" s="387" t="s">
        <v>50</v>
      </c>
      <c r="B19" s="422">
        <v>45240</v>
      </c>
      <c r="C19" s="422">
        <v>12830</v>
      </c>
      <c r="D19" s="422">
        <v>61390</v>
      </c>
      <c r="E19" s="422">
        <v>27050</v>
      </c>
      <c r="F19" s="422">
        <v>7700</v>
      </c>
      <c r="G19" s="258"/>
      <c r="H19" s="301"/>
      <c r="I19" s="301"/>
    </row>
    <row r="20" spans="1:9" x14ac:dyDescent="0.2">
      <c r="A20" s="387" t="s">
        <v>51</v>
      </c>
      <c r="B20" s="422">
        <v>44130</v>
      </c>
      <c r="C20" s="422">
        <v>12460</v>
      </c>
      <c r="D20" s="422">
        <v>59920</v>
      </c>
      <c r="E20" s="422">
        <v>26320</v>
      </c>
      <c r="F20" s="422">
        <v>7525</v>
      </c>
      <c r="G20" s="258"/>
      <c r="H20" s="301"/>
      <c r="I20" s="301"/>
    </row>
    <row r="21" spans="1:9" x14ac:dyDescent="0.2">
      <c r="A21" s="387" t="s">
        <v>52</v>
      </c>
      <c r="B21" s="422">
        <v>42870</v>
      </c>
      <c r="C21" s="422">
        <v>11800</v>
      </c>
      <c r="D21" s="422">
        <v>57930</v>
      </c>
      <c r="E21" s="422">
        <v>25010</v>
      </c>
      <c r="F21" s="422">
        <v>7400</v>
      </c>
      <c r="H21" s="301"/>
      <c r="I21" s="301"/>
    </row>
    <row r="22" spans="1:9" x14ac:dyDescent="0.2">
      <c r="A22" s="387" t="s">
        <v>213</v>
      </c>
      <c r="B22" s="422">
        <v>43030</v>
      </c>
      <c r="C22" s="422">
        <v>11660</v>
      </c>
      <c r="D22" s="422">
        <v>58130</v>
      </c>
      <c r="E22" s="422">
        <v>24820</v>
      </c>
      <c r="F22" s="422">
        <v>7620</v>
      </c>
      <c r="H22" s="301"/>
      <c r="I22" s="301"/>
    </row>
    <row r="23" spans="1:9" x14ac:dyDescent="0.2">
      <c r="A23" s="389" t="s">
        <v>546</v>
      </c>
      <c r="B23" s="423">
        <v>43350</v>
      </c>
      <c r="C23" s="423">
        <v>11610</v>
      </c>
      <c r="D23" s="423">
        <v>58600</v>
      </c>
      <c r="E23" s="423">
        <v>24920</v>
      </c>
      <c r="F23" s="423">
        <v>7395</v>
      </c>
      <c r="H23" s="301"/>
      <c r="I23" s="301"/>
    </row>
    <row r="24" spans="1:9" x14ac:dyDescent="0.2">
      <c r="A24" s="432"/>
      <c r="B24" s="432"/>
      <c r="C24" s="432"/>
      <c r="D24" s="432"/>
      <c r="E24" s="432"/>
      <c r="F24" s="433"/>
    </row>
    <row r="25" spans="1:9" ht="33.6" customHeight="1" x14ac:dyDescent="0.2">
      <c r="A25" s="926" t="s">
        <v>691</v>
      </c>
      <c r="B25" s="926"/>
      <c r="C25" s="926"/>
      <c r="D25" s="926"/>
      <c r="E25" s="926"/>
      <c r="F25" s="434"/>
    </row>
    <row r="26" spans="1:9" x14ac:dyDescent="0.2">
      <c r="A26" s="773"/>
      <c r="B26" s="927" t="s">
        <v>547</v>
      </c>
      <c r="C26" s="928"/>
      <c r="D26" s="929" t="s">
        <v>333</v>
      </c>
      <c r="E26" s="929"/>
      <c r="F26" s="435"/>
    </row>
    <row r="27" spans="1:9" ht="51" x14ac:dyDescent="0.2">
      <c r="A27" s="377" t="s">
        <v>245</v>
      </c>
      <c r="B27" s="774" t="s">
        <v>696</v>
      </c>
      <c r="C27" s="776" t="s">
        <v>697</v>
      </c>
      <c r="D27" s="775" t="s">
        <v>549</v>
      </c>
      <c r="E27" s="777" t="s">
        <v>548</v>
      </c>
      <c r="F27" s="432"/>
    </row>
    <row r="28" spans="1:9" x14ac:dyDescent="0.2">
      <c r="A28" s="424" t="s">
        <v>34</v>
      </c>
      <c r="B28" s="425">
        <v>0.78898007033997652</v>
      </c>
      <c r="C28" s="426">
        <v>0.35570824524312894</v>
      </c>
      <c r="D28" s="425">
        <v>0.20185962807438512</v>
      </c>
      <c r="E28" s="425">
        <v>0.14732924693520141</v>
      </c>
      <c r="F28" s="432"/>
    </row>
    <row r="29" spans="1:9" x14ac:dyDescent="0.2">
      <c r="A29" s="427" t="s">
        <v>39</v>
      </c>
      <c r="B29" s="425">
        <v>0.75652173913043474</v>
      </c>
      <c r="C29" s="426">
        <v>0.35096369341102646</v>
      </c>
      <c r="D29" s="425">
        <v>0.20774741310692491</v>
      </c>
      <c r="E29" s="425">
        <v>0.15248296007789677</v>
      </c>
      <c r="F29" s="432"/>
    </row>
    <row r="30" spans="1:9" x14ac:dyDescent="0.2">
      <c r="A30" s="427" t="s">
        <v>44</v>
      </c>
      <c r="B30" s="425">
        <v>0.62602965403624378</v>
      </c>
      <c r="C30" s="426">
        <v>0.30254777070063693</v>
      </c>
      <c r="D30" s="425">
        <v>0.18308841243073959</v>
      </c>
      <c r="E30" s="425">
        <v>0.13491922598970355</v>
      </c>
      <c r="F30" s="432"/>
    </row>
    <row r="31" spans="1:9" x14ac:dyDescent="0.2">
      <c r="A31" s="428" t="s">
        <v>103</v>
      </c>
      <c r="B31" s="425">
        <v>0.59314107560405305</v>
      </c>
      <c r="C31" s="426">
        <v>0.28216536892843902</v>
      </c>
      <c r="D31" s="425">
        <v>0.16795409401898037</v>
      </c>
      <c r="E31" s="425">
        <v>0.12420434143952995</v>
      </c>
      <c r="F31" s="432"/>
    </row>
    <row r="32" spans="1:9" x14ac:dyDescent="0.2">
      <c r="A32" s="429" t="s">
        <v>546</v>
      </c>
      <c r="B32" s="430">
        <v>0.63695090439276481</v>
      </c>
      <c r="C32" s="431">
        <v>0.29674959871589085</v>
      </c>
      <c r="D32" s="430">
        <v>0.17058823529411765</v>
      </c>
      <c r="E32" s="430">
        <v>0.12619453924914675</v>
      </c>
      <c r="F32" s="432"/>
    </row>
    <row r="33" spans="1:6" ht="42.6" customHeight="1" x14ac:dyDescent="0.2">
      <c r="A33" s="925" t="s">
        <v>786</v>
      </c>
      <c r="B33" s="925"/>
      <c r="C33" s="925"/>
      <c r="D33" s="925"/>
      <c r="E33" s="925"/>
      <c r="F33" s="925"/>
    </row>
    <row r="34" spans="1:6" x14ac:dyDescent="0.2">
      <c r="A34" s="924" t="s">
        <v>81</v>
      </c>
      <c r="B34" s="924"/>
      <c r="C34" s="924"/>
      <c r="D34" s="924"/>
      <c r="E34" s="924"/>
      <c r="F34" s="924"/>
    </row>
  </sheetData>
  <mergeCells count="6">
    <mergeCell ref="A1:F1"/>
    <mergeCell ref="A34:F34"/>
    <mergeCell ref="A33:F33"/>
    <mergeCell ref="A25:E25"/>
    <mergeCell ref="B26:C26"/>
    <mergeCell ref="D26:E26"/>
  </mergeCells>
  <pageMargins left="0.7" right="0.7" top="0.75" bottom="0.75" header="0.3" footer="0.3"/>
  <pageSetup orientation="portrait" horizontalDpi="4294967292" verticalDpi="4294967292"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73FA6-4031-43B7-A3D8-50050898AB66}">
  <sheetPr>
    <tabColor theme="5" tint="0.39997558519241921"/>
  </sheetPr>
  <dimension ref="A1:F46"/>
  <sheetViews>
    <sheetView topLeftCell="A12" workbookViewId="0">
      <selection activeCell="L10" sqref="L10"/>
    </sheetView>
  </sheetViews>
  <sheetFormatPr defaultColWidth="9.140625" defaultRowHeight="14.25" x14ac:dyDescent="0.2"/>
  <cols>
    <col min="1" max="3" width="14.42578125" style="286" customWidth="1"/>
    <col min="4" max="4" width="18.42578125" style="286" customWidth="1"/>
    <col min="5" max="5" width="14.42578125" style="286" customWidth="1"/>
    <col min="6" max="16384" width="9.140625" style="286"/>
  </cols>
  <sheetData>
    <row r="1" spans="1:6" ht="53.25" customHeight="1" x14ac:dyDescent="0.2">
      <c r="A1" s="930" t="s">
        <v>816</v>
      </c>
      <c r="B1" s="930"/>
      <c r="C1" s="930"/>
      <c r="D1" s="930"/>
      <c r="E1" s="930"/>
      <c r="F1" s="28" t="s">
        <v>101</v>
      </c>
    </row>
    <row r="2" spans="1:6" ht="67.5" customHeight="1" x14ac:dyDescent="0.2">
      <c r="A2" s="378" t="s">
        <v>245</v>
      </c>
      <c r="B2" s="378" t="s">
        <v>399</v>
      </c>
      <c r="C2" s="378" t="s">
        <v>400</v>
      </c>
      <c r="D2" s="378" t="s">
        <v>550</v>
      </c>
      <c r="E2" s="378" t="s">
        <v>551</v>
      </c>
      <c r="F2" s="28" t="s">
        <v>645</v>
      </c>
    </row>
    <row r="3" spans="1:6" x14ac:dyDescent="0.2">
      <c r="A3" s="401" t="s">
        <v>12</v>
      </c>
      <c r="B3" s="419">
        <v>373.21276533871833</v>
      </c>
      <c r="C3" s="419">
        <v>38.621402970502615</v>
      </c>
      <c r="D3" s="778">
        <v>410</v>
      </c>
      <c r="E3" s="415">
        <v>0.90622098421541319</v>
      </c>
    </row>
    <row r="4" spans="1:6" x14ac:dyDescent="0.2">
      <c r="A4" s="401" t="s">
        <v>13</v>
      </c>
      <c r="B4" s="419">
        <v>388.42508456809537</v>
      </c>
      <c r="C4" s="419">
        <v>40.984015577051885</v>
      </c>
      <c r="D4" s="778">
        <v>430</v>
      </c>
      <c r="E4" s="415">
        <v>0.90455717970765259</v>
      </c>
    </row>
    <row r="5" spans="1:6" x14ac:dyDescent="0.2">
      <c r="A5" s="401" t="s">
        <v>14</v>
      </c>
      <c r="B5" s="419">
        <v>433.13609240038255</v>
      </c>
      <c r="C5" s="419">
        <v>44.5822086738469</v>
      </c>
      <c r="D5" s="778">
        <v>480</v>
      </c>
      <c r="E5" s="415">
        <v>0.90667678300455246</v>
      </c>
    </row>
    <row r="6" spans="1:6" x14ac:dyDescent="0.2">
      <c r="A6" s="401" t="s">
        <v>15</v>
      </c>
      <c r="B6" s="419">
        <v>453.69995034475784</v>
      </c>
      <c r="C6" s="419">
        <v>44.597440939461485</v>
      </c>
      <c r="D6" s="778">
        <v>500</v>
      </c>
      <c r="E6" s="415">
        <v>0.9105003523608175</v>
      </c>
    </row>
    <row r="7" spans="1:6" x14ac:dyDescent="0.2">
      <c r="A7" s="401" t="s">
        <v>16</v>
      </c>
      <c r="B7" s="419">
        <v>477.98078139816005</v>
      </c>
      <c r="C7" s="419">
        <v>49.198879572076514</v>
      </c>
      <c r="D7" s="778">
        <v>530</v>
      </c>
      <c r="E7" s="415">
        <v>0.90667530784186645</v>
      </c>
    </row>
    <row r="8" spans="1:6" x14ac:dyDescent="0.2">
      <c r="A8" s="401" t="s">
        <v>17</v>
      </c>
      <c r="B8" s="419">
        <v>458.35681080848849</v>
      </c>
      <c r="C8" s="419">
        <v>48.706459135877388</v>
      </c>
      <c r="D8" s="778">
        <v>510</v>
      </c>
      <c r="E8" s="415">
        <v>0.90394402035623411</v>
      </c>
    </row>
    <row r="9" spans="1:6" x14ac:dyDescent="0.2">
      <c r="A9" s="401" t="s">
        <v>18</v>
      </c>
      <c r="B9" s="419">
        <v>453.27108101703749</v>
      </c>
      <c r="C9" s="419">
        <v>51.336498183142155</v>
      </c>
      <c r="D9" s="778">
        <v>500</v>
      </c>
      <c r="E9" s="415">
        <v>0.89826451226810289</v>
      </c>
    </row>
    <row r="10" spans="1:6" x14ac:dyDescent="0.2">
      <c r="A10" s="401" t="s">
        <v>19</v>
      </c>
      <c r="B10" s="419">
        <v>451.06412911924548</v>
      </c>
      <c r="C10" s="419">
        <v>56.734093450864002</v>
      </c>
      <c r="D10" s="778">
        <v>510</v>
      </c>
      <c r="E10" s="415">
        <v>0.88827433628318597</v>
      </c>
    </row>
    <row r="11" spans="1:6" x14ac:dyDescent="0.2">
      <c r="A11" s="401" t="s">
        <v>20</v>
      </c>
      <c r="B11" s="419">
        <v>432.02831487024963</v>
      </c>
      <c r="C11" s="419">
        <v>56.340230965651543</v>
      </c>
      <c r="D11" s="778">
        <v>490</v>
      </c>
      <c r="E11" s="415">
        <v>0.88463583200425322</v>
      </c>
    </row>
    <row r="12" spans="1:6" x14ac:dyDescent="0.2">
      <c r="A12" s="401" t="s">
        <v>21</v>
      </c>
      <c r="B12" s="419">
        <v>419.28855528935827</v>
      </c>
      <c r="C12" s="419">
        <v>49.766474165652042</v>
      </c>
      <c r="D12" s="778">
        <v>470</v>
      </c>
      <c r="E12" s="415">
        <v>0.89390056381342908</v>
      </c>
    </row>
    <row r="13" spans="1:6" x14ac:dyDescent="0.2">
      <c r="A13" s="401" t="s">
        <v>22</v>
      </c>
      <c r="B13" s="419">
        <v>450.64883491170872</v>
      </c>
      <c r="C13" s="419">
        <v>49.376647035079195</v>
      </c>
      <c r="D13" s="778">
        <v>500</v>
      </c>
      <c r="E13" s="415">
        <v>0.90125173852573015</v>
      </c>
    </row>
    <row r="14" spans="1:6" x14ac:dyDescent="0.2">
      <c r="A14" s="401" t="s">
        <v>23</v>
      </c>
      <c r="B14" s="419">
        <v>505.26925106997493</v>
      </c>
      <c r="C14" s="419">
        <v>55.634339919257172</v>
      </c>
      <c r="D14" s="778">
        <v>560</v>
      </c>
      <c r="E14" s="415">
        <v>0.90081300813008125</v>
      </c>
    </row>
    <row r="15" spans="1:6" x14ac:dyDescent="0.2">
      <c r="A15" s="401" t="s">
        <v>24</v>
      </c>
      <c r="B15" s="419">
        <v>544.97295587378903</v>
      </c>
      <c r="C15" s="419">
        <v>80.497232843877995</v>
      </c>
      <c r="D15" s="778">
        <v>630</v>
      </c>
      <c r="E15" s="415">
        <v>0.87130124777183604</v>
      </c>
    </row>
    <row r="16" spans="1:6" x14ac:dyDescent="0.2">
      <c r="A16" s="401" t="s">
        <v>25</v>
      </c>
      <c r="B16" s="419">
        <v>534.90842152416542</v>
      </c>
      <c r="C16" s="419">
        <v>89.405189608146387</v>
      </c>
      <c r="D16" s="778">
        <v>620</v>
      </c>
      <c r="E16" s="415">
        <v>0.85679442508710812</v>
      </c>
    </row>
    <row r="17" spans="1:5" x14ac:dyDescent="0.2">
      <c r="A17" s="401" t="s">
        <v>26</v>
      </c>
      <c r="B17" s="419">
        <v>535.9896732232005</v>
      </c>
      <c r="C17" s="419">
        <v>95.39327646740945</v>
      </c>
      <c r="D17" s="778">
        <v>630</v>
      </c>
      <c r="E17" s="415">
        <v>0.84891375905200794</v>
      </c>
    </row>
    <row r="18" spans="1:5" x14ac:dyDescent="0.2">
      <c r="A18" s="401" t="s">
        <v>27</v>
      </c>
      <c r="B18" s="419">
        <v>553.47731682597782</v>
      </c>
      <c r="C18" s="419">
        <v>110.65537083952907</v>
      </c>
      <c r="D18" s="778">
        <v>660</v>
      </c>
      <c r="E18" s="415">
        <v>0.83338364020525202</v>
      </c>
    </row>
    <row r="19" spans="1:5" x14ac:dyDescent="0.2">
      <c r="A19" s="401" t="s">
        <v>28</v>
      </c>
      <c r="B19" s="419">
        <v>575.94088920926038</v>
      </c>
      <c r="C19" s="419">
        <v>130.59352138214052</v>
      </c>
      <c r="D19" s="778">
        <v>710</v>
      </c>
      <c r="E19" s="415">
        <v>0.81516325401217493</v>
      </c>
    </row>
    <row r="20" spans="1:5" x14ac:dyDescent="0.2">
      <c r="A20" s="401" t="s">
        <v>29</v>
      </c>
      <c r="B20" s="419">
        <v>585.07767296953466</v>
      </c>
      <c r="C20" s="419">
        <v>162.87398230306243</v>
      </c>
      <c r="D20" s="778">
        <v>750</v>
      </c>
      <c r="E20" s="415">
        <v>0.7822399600897979</v>
      </c>
    </row>
    <row r="21" spans="1:5" x14ac:dyDescent="0.2">
      <c r="A21" s="401" t="s">
        <v>30</v>
      </c>
      <c r="B21" s="419">
        <v>618.12615268260004</v>
      </c>
      <c r="C21" s="419">
        <v>191.62613948351364</v>
      </c>
      <c r="D21" s="778">
        <v>810</v>
      </c>
      <c r="E21" s="415">
        <v>0.76335214937038653</v>
      </c>
    </row>
    <row r="22" spans="1:5" x14ac:dyDescent="0.2">
      <c r="A22" s="401" t="s">
        <v>31</v>
      </c>
      <c r="B22" s="419">
        <v>624.51875925922639</v>
      </c>
      <c r="C22" s="419">
        <v>197.34531624265676</v>
      </c>
      <c r="D22" s="778">
        <v>820</v>
      </c>
      <c r="E22" s="415">
        <v>0.75988083416087393</v>
      </c>
    </row>
    <row r="23" spans="1:5" x14ac:dyDescent="0.2">
      <c r="A23" s="401" t="s">
        <v>32</v>
      </c>
      <c r="B23" s="419">
        <v>610.23662967020311</v>
      </c>
      <c r="C23" s="419">
        <v>185.05537320223198</v>
      </c>
      <c r="D23" s="778">
        <v>800</v>
      </c>
      <c r="E23" s="415">
        <v>0.76731141199226316</v>
      </c>
    </row>
    <row r="24" spans="1:5" x14ac:dyDescent="0.2">
      <c r="A24" s="401" t="s">
        <v>33</v>
      </c>
      <c r="B24" s="419">
        <v>623.63961939319779</v>
      </c>
      <c r="C24" s="419">
        <v>214.1792632259467</v>
      </c>
      <c r="D24" s="778">
        <v>840</v>
      </c>
      <c r="E24" s="415">
        <v>0.74436090225563911</v>
      </c>
    </row>
    <row r="25" spans="1:5" x14ac:dyDescent="0.2">
      <c r="A25" s="401" t="s">
        <v>34</v>
      </c>
      <c r="B25" s="419">
        <v>653.42302598853439</v>
      </c>
      <c r="C25" s="419">
        <v>241.47336150713855</v>
      </c>
      <c r="D25" s="778">
        <v>890</v>
      </c>
      <c r="E25" s="415">
        <v>0.73016612327278374</v>
      </c>
    </row>
    <row r="26" spans="1:5" x14ac:dyDescent="0.2">
      <c r="A26" s="401" t="s">
        <v>35</v>
      </c>
      <c r="B26" s="419">
        <v>647.55148892157138</v>
      </c>
      <c r="C26" s="419">
        <v>249.32112329698009</v>
      </c>
      <c r="D26" s="778">
        <v>900</v>
      </c>
      <c r="E26" s="415">
        <v>0.72201055099648292</v>
      </c>
    </row>
    <row r="27" spans="1:5" x14ac:dyDescent="0.2">
      <c r="A27" s="401" t="s">
        <v>36</v>
      </c>
      <c r="B27" s="419">
        <v>661.43949923537104</v>
      </c>
      <c r="C27" s="419">
        <v>259.92710342141919</v>
      </c>
      <c r="D27" s="778">
        <v>920</v>
      </c>
      <c r="E27" s="415">
        <v>0.71788959717889589</v>
      </c>
    </row>
    <row r="28" spans="1:5" x14ac:dyDescent="0.2">
      <c r="A28" s="401" t="s">
        <v>37</v>
      </c>
      <c r="B28" s="419">
        <v>676.58853356156692</v>
      </c>
      <c r="C28" s="419">
        <v>255.87562866106731</v>
      </c>
      <c r="D28" s="778">
        <v>930</v>
      </c>
      <c r="E28" s="415">
        <v>0.72559199696087129</v>
      </c>
    </row>
    <row r="29" spans="1:5" x14ac:dyDescent="0.2">
      <c r="A29" s="401" t="s">
        <v>38</v>
      </c>
      <c r="B29" s="419">
        <v>655.95800720753243</v>
      </c>
      <c r="C29" s="419">
        <v>253.59201309569551</v>
      </c>
      <c r="D29" s="778">
        <v>910</v>
      </c>
      <c r="E29" s="415">
        <v>0.72118959107806679</v>
      </c>
    </row>
    <row r="30" spans="1:5" x14ac:dyDescent="0.2">
      <c r="A30" s="401" t="s">
        <v>39</v>
      </c>
      <c r="B30" s="419">
        <v>632.52437843320604</v>
      </c>
      <c r="C30" s="419">
        <v>238.81837134595489</v>
      </c>
      <c r="D30" s="778">
        <v>870</v>
      </c>
      <c r="E30" s="415">
        <v>0.72591913870117963</v>
      </c>
    </row>
    <row r="31" spans="1:5" x14ac:dyDescent="0.2">
      <c r="A31" s="401" t="s">
        <v>40</v>
      </c>
      <c r="B31" s="419">
        <v>609.99028752889183</v>
      </c>
      <c r="C31" s="419">
        <v>251.75704652084599</v>
      </c>
      <c r="D31" s="778">
        <v>860</v>
      </c>
      <c r="E31" s="415">
        <v>0.70785282811641947</v>
      </c>
    </row>
    <row r="32" spans="1:5" x14ac:dyDescent="0.2">
      <c r="A32" s="401" t="s">
        <v>41</v>
      </c>
      <c r="B32" s="419">
        <v>632.32347323522492</v>
      </c>
      <c r="C32" s="419">
        <v>220.73234105061661</v>
      </c>
      <c r="D32" s="778">
        <v>850</v>
      </c>
      <c r="E32" s="415">
        <v>0.74124513618677035</v>
      </c>
    </row>
    <row r="33" spans="1:5" x14ac:dyDescent="0.2">
      <c r="A33" s="401" t="s">
        <v>42</v>
      </c>
      <c r="B33" s="419">
        <v>651.75323023871704</v>
      </c>
      <c r="C33" s="419">
        <v>215.77317826497205</v>
      </c>
      <c r="D33" s="778">
        <v>870</v>
      </c>
      <c r="E33" s="415">
        <v>0.75127768313458265</v>
      </c>
    </row>
    <row r="34" spans="1:5" x14ac:dyDescent="0.2">
      <c r="A34" s="401" t="s">
        <v>43</v>
      </c>
      <c r="B34" s="419">
        <v>669.35943948028876</v>
      </c>
      <c r="C34" s="419">
        <v>216.65032605807158</v>
      </c>
      <c r="D34" s="778">
        <v>890</v>
      </c>
      <c r="E34" s="415">
        <v>0.7554763677729559</v>
      </c>
    </row>
    <row r="35" spans="1:5" x14ac:dyDescent="0.2">
      <c r="A35" s="401" t="s">
        <v>44</v>
      </c>
      <c r="B35" s="419">
        <v>708.48810759605624</v>
      </c>
      <c r="C35" s="419">
        <v>221.21607792748068</v>
      </c>
      <c r="D35" s="778">
        <v>930</v>
      </c>
      <c r="E35" s="415">
        <v>0.76205756479098885</v>
      </c>
    </row>
    <row r="36" spans="1:5" x14ac:dyDescent="0.2">
      <c r="A36" s="401" t="s">
        <v>83</v>
      </c>
      <c r="B36" s="419">
        <v>737.43807971373269</v>
      </c>
      <c r="C36" s="419">
        <v>232.97888440531668</v>
      </c>
      <c r="D36" s="778">
        <v>970</v>
      </c>
      <c r="E36" s="415">
        <v>0.75991878437861393</v>
      </c>
    </row>
    <row r="37" spans="1:5" x14ac:dyDescent="0.2">
      <c r="A37" s="401" t="s">
        <v>185</v>
      </c>
      <c r="B37" s="419">
        <v>760.46756511497608</v>
      </c>
      <c r="C37" s="419">
        <v>235.49793353397038</v>
      </c>
      <c r="D37" s="778">
        <v>1000</v>
      </c>
      <c r="E37" s="415">
        <v>0.76354810095989334</v>
      </c>
    </row>
    <row r="38" spans="1:5" x14ac:dyDescent="0.2">
      <c r="A38" s="401" t="s">
        <v>47</v>
      </c>
      <c r="B38" s="419">
        <v>796.4899038797364</v>
      </c>
      <c r="C38" s="419">
        <v>260.52995499903687</v>
      </c>
      <c r="D38" s="778">
        <v>1060</v>
      </c>
      <c r="E38" s="415">
        <v>0.7535240678681363</v>
      </c>
    </row>
    <row r="39" spans="1:5" x14ac:dyDescent="0.2">
      <c r="A39" s="401" t="s">
        <v>186</v>
      </c>
      <c r="B39" s="419">
        <v>801.82755817233988</v>
      </c>
      <c r="C39" s="419">
        <v>282.95796823789181</v>
      </c>
      <c r="D39" s="778">
        <v>1080</v>
      </c>
      <c r="E39" s="415">
        <v>0.73915768476902988</v>
      </c>
    </row>
    <row r="40" spans="1:5" x14ac:dyDescent="0.2">
      <c r="A40" s="401" t="s">
        <v>103</v>
      </c>
      <c r="B40" s="419">
        <v>825.56244815409741</v>
      </c>
      <c r="C40" s="419">
        <v>295.99476864876692</v>
      </c>
      <c r="D40" s="778">
        <v>1120</v>
      </c>
      <c r="E40" s="415">
        <v>0.73608589538344182</v>
      </c>
    </row>
    <row r="41" spans="1:5" x14ac:dyDescent="0.2">
      <c r="A41" s="401" t="s">
        <v>50</v>
      </c>
      <c r="B41" s="419">
        <v>841.21904610791364</v>
      </c>
      <c r="C41" s="419">
        <v>317.06666994307665</v>
      </c>
      <c r="D41" s="778">
        <v>1160</v>
      </c>
      <c r="E41" s="415">
        <v>0.72626212552799974</v>
      </c>
    </row>
    <row r="42" spans="1:5" x14ac:dyDescent="0.2">
      <c r="A42" s="401" t="s">
        <v>51</v>
      </c>
      <c r="B42" s="420">
        <v>837.66022063644107</v>
      </c>
      <c r="C42" s="420">
        <v>305.32419113436458</v>
      </c>
      <c r="D42" s="778">
        <v>1140</v>
      </c>
      <c r="E42" s="415">
        <v>0.73287108031392056</v>
      </c>
    </row>
    <row r="43" spans="1:5" x14ac:dyDescent="0.2">
      <c r="A43" s="405" t="s">
        <v>52</v>
      </c>
      <c r="B43" s="421">
        <v>864.60570492484203</v>
      </c>
      <c r="C43" s="421">
        <v>311.49366586717503</v>
      </c>
      <c r="D43" s="779">
        <v>1180</v>
      </c>
      <c r="E43" s="417">
        <v>0.73514681360860967</v>
      </c>
    </row>
    <row r="44" spans="1:5" ht="29.1" customHeight="1" x14ac:dyDescent="0.2">
      <c r="A44" s="931" t="s">
        <v>669</v>
      </c>
      <c r="B44" s="931"/>
      <c r="C44" s="931"/>
      <c r="D44" s="931"/>
      <c r="E44" s="931"/>
    </row>
    <row r="45" spans="1:5" ht="26.1" customHeight="1" x14ac:dyDescent="0.2">
      <c r="A45" s="932" t="s">
        <v>670</v>
      </c>
      <c r="B45" s="932"/>
      <c r="C45" s="932"/>
      <c r="D45" s="932"/>
      <c r="E45" s="932"/>
    </row>
    <row r="46" spans="1:5" x14ac:dyDescent="0.2">
      <c r="A46" s="414" t="s">
        <v>81</v>
      </c>
      <c r="B46" s="407"/>
      <c r="C46" s="407"/>
      <c r="D46" s="407"/>
      <c r="E46" s="407"/>
    </row>
  </sheetData>
  <mergeCells count="3">
    <mergeCell ref="A1:E1"/>
    <mergeCell ref="A44:E44"/>
    <mergeCell ref="A45:E45"/>
  </mergeCells>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BBB5C-9E6E-4314-8C72-9FF80D684E57}">
  <sheetPr>
    <tabColor theme="5" tint="0.39997558519241921"/>
  </sheetPr>
  <dimension ref="A1:C56"/>
  <sheetViews>
    <sheetView workbookViewId="0">
      <selection activeCell="T54" sqref="T54"/>
    </sheetView>
  </sheetViews>
  <sheetFormatPr defaultColWidth="9.140625" defaultRowHeight="14.25" x14ac:dyDescent="0.2"/>
  <cols>
    <col min="1" max="1" width="21.42578125" style="286" customWidth="1"/>
    <col min="2" max="2" width="19.5703125" style="302" customWidth="1"/>
    <col min="3" max="16384" width="9.140625" style="286"/>
  </cols>
  <sheetData>
    <row r="1" spans="1:3" ht="69" customHeight="1" x14ac:dyDescent="0.2">
      <c r="A1" s="933" t="s">
        <v>817</v>
      </c>
      <c r="B1" s="933"/>
      <c r="C1" s="28" t="s">
        <v>101</v>
      </c>
    </row>
    <row r="2" spans="1:3" ht="25.5" x14ac:dyDescent="0.2">
      <c r="A2" s="379" t="s">
        <v>552</v>
      </c>
      <c r="B2" s="380" t="s">
        <v>553</v>
      </c>
      <c r="C2" s="28" t="s">
        <v>645</v>
      </c>
    </row>
    <row r="3" spans="1:3" x14ac:dyDescent="0.2">
      <c r="A3" s="401" t="s">
        <v>554</v>
      </c>
      <c r="B3" s="415">
        <v>1.8271529588674874E-3</v>
      </c>
    </row>
    <row r="4" spans="1:3" x14ac:dyDescent="0.2">
      <c r="A4" s="401" t="s">
        <v>555</v>
      </c>
      <c r="B4" s="415">
        <v>8.7832304339210601E-3</v>
      </c>
    </row>
    <row r="5" spans="1:3" x14ac:dyDescent="0.2">
      <c r="A5" s="401" t="s">
        <v>556</v>
      </c>
      <c r="B5" s="415">
        <v>3.7036172727963008E-2</v>
      </c>
    </row>
    <row r="6" spans="1:3" x14ac:dyDescent="0.2">
      <c r="A6" s="401" t="s">
        <v>557</v>
      </c>
      <c r="B6" s="415">
        <v>5.8509792144883166E-2</v>
      </c>
    </row>
    <row r="7" spans="1:3" x14ac:dyDescent="0.2">
      <c r="A7" s="401" t="s">
        <v>558</v>
      </c>
      <c r="B7" s="415">
        <v>0.13261779527517981</v>
      </c>
    </row>
    <row r="8" spans="1:3" x14ac:dyDescent="0.2">
      <c r="A8" s="401" t="s">
        <v>559</v>
      </c>
      <c r="B8" s="415">
        <v>0.16146887986840811</v>
      </c>
    </row>
    <row r="9" spans="1:3" x14ac:dyDescent="0.2">
      <c r="A9" s="401" t="s">
        <v>560</v>
      </c>
      <c r="B9" s="415">
        <v>0.25186449350366968</v>
      </c>
    </row>
    <row r="10" spans="1:3" x14ac:dyDescent="0.2">
      <c r="A10" s="401" t="s">
        <v>561</v>
      </c>
      <c r="B10" s="415">
        <v>0.27403839040271605</v>
      </c>
    </row>
    <row r="11" spans="1:3" x14ac:dyDescent="0.2">
      <c r="A11" s="401" t="s">
        <v>562</v>
      </c>
      <c r="B11" s="415">
        <v>0.3014682669665763</v>
      </c>
    </row>
    <row r="12" spans="1:3" x14ac:dyDescent="0.2">
      <c r="A12" s="401" t="s">
        <v>563</v>
      </c>
      <c r="B12" s="415">
        <v>0.31285171655745359</v>
      </c>
    </row>
    <row r="13" spans="1:3" x14ac:dyDescent="0.2">
      <c r="A13" s="401" t="s">
        <v>564</v>
      </c>
      <c r="B13" s="415">
        <v>0.35226369035974064</v>
      </c>
    </row>
    <row r="14" spans="1:3" x14ac:dyDescent="0.2">
      <c r="A14" s="401" t="s">
        <v>565</v>
      </c>
      <c r="B14" s="415">
        <v>0.42374613271136058</v>
      </c>
    </row>
    <row r="15" spans="1:3" x14ac:dyDescent="0.2">
      <c r="A15" s="401" t="s">
        <v>566</v>
      </c>
      <c r="B15" s="415">
        <v>0.4692207863390967</v>
      </c>
    </row>
    <row r="16" spans="1:3" x14ac:dyDescent="0.2">
      <c r="A16" s="401" t="s">
        <v>567</v>
      </c>
      <c r="B16" s="415">
        <v>0.50355167683538349</v>
      </c>
    </row>
    <row r="17" spans="1:2" x14ac:dyDescent="0.2">
      <c r="A17" s="401" t="s">
        <v>568</v>
      </c>
      <c r="B17" s="415">
        <v>0.50647976397787997</v>
      </c>
    </row>
    <row r="18" spans="1:2" x14ac:dyDescent="0.2">
      <c r="A18" s="401" t="s">
        <v>569</v>
      </c>
      <c r="B18" s="415">
        <v>0.57172755519229168</v>
      </c>
    </row>
    <row r="19" spans="1:2" x14ac:dyDescent="0.2">
      <c r="A19" s="401" t="s">
        <v>570</v>
      </c>
      <c r="B19" s="415">
        <v>0.57455577458578955</v>
      </c>
    </row>
    <row r="20" spans="1:2" x14ac:dyDescent="0.2">
      <c r="A20" s="401" t="s">
        <v>571</v>
      </c>
      <c r="B20" s="415">
        <v>0.59223442739595689</v>
      </c>
    </row>
    <row r="21" spans="1:2" x14ac:dyDescent="0.2">
      <c r="A21" s="401" t="s">
        <v>572</v>
      </c>
      <c r="B21" s="415">
        <v>0.6280957238458611</v>
      </c>
    </row>
    <row r="22" spans="1:2" x14ac:dyDescent="0.2">
      <c r="A22" s="401" t="s">
        <v>573</v>
      </c>
      <c r="B22" s="415">
        <v>0.65074097063778535</v>
      </c>
    </row>
    <row r="23" spans="1:2" x14ac:dyDescent="0.2">
      <c r="A23" s="401" t="s">
        <v>574</v>
      </c>
      <c r="B23" s="415">
        <v>0.66439840408419115</v>
      </c>
    </row>
    <row r="24" spans="1:2" x14ac:dyDescent="0.2">
      <c r="A24" s="401" t="s">
        <v>575</v>
      </c>
      <c r="B24" s="415">
        <v>0.68657832933134044</v>
      </c>
    </row>
    <row r="25" spans="1:2" x14ac:dyDescent="0.2">
      <c r="A25" s="401" t="s">
        <v>576</v>
      </c>
      <c r="B25" s="415">
        <v>0.68829393280755469</v>
      </c>
    </row>
    <row r="26" spans="1:2" x14ac:dyDescent="0.2">
      <c r="A26" s="403" t="s">
        <v>577</v>
      </c>
      <c r="B26" s="416">
        <v>0.73520044811375629</v>
      </c>
    </row>
    <row r="27" spans="1:2" x14ac:dyDescent="0.2">
      <c r="A27" s="401" t="s">
        <v>578</v>
      </c>
      <c r="B27" s="415">
        <v>0.82740266913231586</v>
      </c>
    </row>
    <row r="28" spans="1:2" x14ac:dyDescent="0.2">
      <c r="A28" s="401" t="s">
        <v>579</v>
      </c>
      <c r="B28" s="415">
        <v>0.84403172002583937</v>
      </c>
    </row>
    <row r="29" spans="1:2" x14ac:dyDescent="0.2">
      <c r="A29" s="401" t="s">
        <v>580</v>
      </c>
      <c r="B29" s="415">
        <v>0.87369492529275761</v>
      </c>
    </row>
    <row r="30" spans="1:2" x14ac:dyDescent="0.2">
      <c r="A30" s="401" t="s">
        <v>581</v>
      </c>
      <c r="B30" s="415">
        <v>0.92729633552372182</v>
      </c>
    </row>
    <row r="31" spans="1:2" x14ac:dyDescent="0.2">
      <c r="A31" s="401" t="s">
        <v>582</v>
      </c>
      <c r="B31" s="415">
        <v>0.94053122221716279</v>
      </c>
    </row>
    <row r="32" spans="1:2" x14ac:dyDescent="0.2">
      <c r="A32" s="401" t="s">
        <v>583</v>
      </c>
      <c r="B32" s="415">
        <v>0.95070988425262026</v>
      </c>
    </row>
    <row r="33" spans="1:2" x14ac:dyDescent="0.2">
      <c r="A33" s="401" t="s">
        <v>584</v>
      </c>
      <c r="B33" s="415">
        <v>0.95154150521243952</v>
      </c>
    </row>
    <row r="34" spans="1:2" x14ac:dyDescent="0.2">
      <c r="A34" s="401" t="s">
        <v>585</v>
      </c>
      <c r="B34" s="415">
        <v>0.96178486079710634</v>
      </c>
    </row>
    <row r="35" spans="1:2" x14ac:dyDescent="0.2">
      <c r="A35" s="401" t="s">
        <v>586</v>
      </c>
      <c r="B35" s="415">
        <v>0.96327737787617429</v>
      </c>
    </row>
    <row r="36" spans="1:2" x14ac:dyDescent="0.2">
      <c r="A36" s="401" t="s">
        <v>587</v>
      </c>
      <c r="B36" s="415">
        <v>0.9762816855011589</v>
      </c>
    </row>
    <row r="37" spans="1:2" x14ac:dyDescent="0.2">
      <c r="A37" s="401" t="s">
        <v>588</v>
      </c>
      <c r="B37" s="415">
        <v>0.97650992036251849</v>
      </c>
    </row>
    <row r="38" spans="1:2" x14ac:dyDescent="0.2">
      <c r="A38" s="401" t="s">
        <v>589</v>
      </c>
      <c r="B38" s="415">
        <v>0.97744915966818968</v>
      </c>
    </row>
    <row r="39" spans="1:2" x14ac:dyDescent="0.2">
      <c r="A39" s="401" t="s">
        <v>590</v>
      </c>
      <c r="B39" s="415">
        <v>0.98523474113472498</v>
      </c>
    </row>
    <row r="40" spans="1:2" x14ac:dyDescent="0.2">
      <c r="A40" s="401" t="s">
        <v>591</v>
      </c>
      <c r="B40" s="415">
        <v>0.98552064948783313</v>
      </c>
    </row>
    <row r="41" spans="1:2" x14ac:dyDescent="0.2">
      <c r="A41" s="401" t="s">
        <v>592</v>
      </c>
      <c r="B41" s="415">
        <v>0.98689983142251558</v>
      </c>
    </row>
    <row r="42" spans="1:2" x14ac:dyDescent="0.2">
      <c r="A42" s="401" t="s">
        <v>593</v>
      </c>
      <c r="B42" s="415">
        <v>0.99135828133423465</v>
      </c>
    </row>
    <row r="43" spans="1:2" x14ac:dyDescent="0.2">
      <c r="A43" s="401" t="s">
        <v>594</v>
      </c>
      <c r="B43" s="415">
        <v>0.99652696581186639</v>
      </c>
    </row>
    <row r="44" spans="1:2" x14ac:dyDescent="0.2">
      <c r="A44" s="401" t="s">
        <v>595</v>
      </c>
      <c r="B44" s="415">
        <v>0.99869418888696526</v>
      </c>
    </row>
    <row r="45" spans="1:2" x14ac:dyDescent="0.2">
      <c r="A45" s="401" t="s">
        <v>596</v>
      </c>
      <c r="B45" s="415">
        <v>0.99945547776571408</v>
      </c>
    </row>
    <row r="46" spans="1:2" x14ac:dyDescent="0.2">
      <c r="A46" s="401" t="s">
        <v>597</v>
      </c>
      <c r="B46" s="415">
        <v>0.9997196381777721</v>
      </c>
    </row>
    <row r="47" spans="1:2" x14ac:dyDescent="0.2">
      <c r="A47" s="401" t="s">
        <v>598</v>
      </c>
      <c r="B47" s="415">
        <v>0.99979580573568527</v>
      </c>
    </row>
    <row r="48" spans="1:2" x14ac:dyDescent="0.2">
      <c r="A48" s="401" t="s">
        <v>599</v>
      </c>
      <c r="B48" s="415">
        <v>1</v>
      </c>
    </row>
    <row r="49" spans="1:2" x14ac:dyDescent="0.2">
      <c r="A49" s="401" t="s">
        <v>600</v>
      </c>
      <c r="B49" s="415">
        <v>1</v>
      </c>
    </row>
    <row r="50" spans="1:2" x14ac:dyDescent="0.2">
      <c r="A50" s="401" t="s">
        <v>601</v>
      </c>
      <c r="B50" s="415">
        <v>1</v>
      </c>
    </row>
    <row r="51" spans="1:2" x14ac:dyDescent="0.2">
      <c r="A51" s="401" t="s">
        <v>602</v>
      </c>
      <c r="B51" s="415">
        <v>1</v>
      </c>
    </row>
    <row r="52" spans="1:2" x14ac:dyDescent="0.2">
      <c r="A52" s="401" t="s">
        <v>603</v>
      </c>
      <c r="B52" s="415">
        <v>1</v>
      </c>
    </row>
    <row r="53" spans="1:2" x14ac:dyDescent="0.2">
      <c r="A53" s="405" t="s">
        <v>604</v>
      </c>
      <c r="B53" s="417">
        <v>1</v>
      </c>
    </row>
    <row r="54" spans="1:2" ht="90" customHeight="1" x14ac:dyDescent="0.2">
      <c r="A54" s="934" t="s">
        <v>671</v>
      </c>
      <c r="B54" s="934"/>
    </row>
    <row r="55" spans="1:2" ht="32.25" customHeight="1" x14ac:dyDescent="0.2">
      <c r="A55" s="932" t="s">
        <v>672</v>
      </c>
      <c r="B55" s="932"/>
    </row>
    <row r="56" spans="1:2" x14ac:dyDescent="0.2">
      <c r="A56" s="414" t="s">
        <v>81</v>
      </c>
      <c r="B56" s="418"/>
    </row>
  </sheetData>
  <mergeCells count="3">
    <mergeCell ref="A1:B1"/>
    <mergeCell ref="A54:B54"/>
    <mergeCell ref="A55:B5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EAC38-BC14-45B1-BFB9-427E1CB5E988}">
  <sheetPr>
    <tabColor theme="5"/>
  </sheetPr>
  <dimension ref="A1:AK33"/>
  <sheetViews>
    <sheetView workbookViewId="0">
      <selection sqref="A1:AJ1"/>
    </sheetView>
  </sheetViews>
  <sheetFormatPr defaultColWidth="11.42578125" defaultRowHeight="12.75" x14ac:dyDescent="0.2"/>
  <cols>
    <col min="1" max="1" width="25.28515625" style="11" customWidth="1"/>
    <col min="2" max="2" width="49.42578125" style="11" customWidth="1"/>
    <col min="3" max="26" width="11.42578125" style="11" customWidth="1"/>
    <col min="27" max="27" width="13.85546875" style="11" customWidth="1"/>
    <col min="28" max="30" width="13.140625" style="11" customWidth="1"/>
    <col min="31" max="16384" width="11.42578125" style="11"/>
  </cols>
  <sheetData>
    <row r="1" spans="1:37" ht="15.6" customHeight="1" x14ac:dyDescent="0.2">
      <c r="A1" s="814" t="s">
        <v>835</v>
      </c>
      <c r="B1" s="814"/>
      <c r="C1" s="814"/>
      <c r="D1" s="814"/>
      <c r="E1" s="814"/>
      <c r="F1" s="814"/>
      <c r="G1" s="814"/>
      <c r="H1" s="814"/>
      <c r="I1" s="814"/>
      <c r="J1" s="814"/>
      <c r="K1" s="814"/>
      <c r="L1" s="814"/>
      <c r="M1" s="814"/>
      <c r="N1" s="814"/>
      <c r="O1" s="814"/>
      <c r="P1" s="814"/>
      <c r="Q1" s="814"/>
      <c r="R1" s="814"/>
      <c r="S1" s="814"/>
      <c r="T1" s="814"/>
      <c r="U1" s="814"/>
      <c r="V1" s="814"/>
      <c r="W1" s="814"/>
      <c r="X1" s="814"/>
      <c r="Y1" s="814"/>
      <c r="Z1" s="814"/>
      <c r="AA1" s="814"/>
      <c r="AB1" s="814"/>
      <c r="AC1" s="814"/>
      <c r="AD1" s="814"/>
      <c r="AE1" s="814"/>
      <c r="AF1" s="814"/>
      <c r="AG1" s="814"/>
      <c r="AH1" s="814"/>
      <c r="AI1" s="814"/>
      <c r="AJ1" s="814"/>
      <c r="AK1" s="28" t="s">
        <v>101</v>
      </c>
    </row>
    <row r="2" spans="1:37" ht="31.5" customHeight="1" x14ac:dyDescent="0.25">
      <c r="A2" s="15"/>
      <c r="B2" s="16"/>
      <c r="C2" s="7" t="s">
        <v>20</v>
      </c>
      <c r="D2" s="7" t="s">
        <v>21</v>
      </c>
      <c r="E2" s="7" t="s">
        <v>22</v>
      </c>
      <c r="F2" s="7" t="s">
        <v>23</v>
      </c>
      <c r="G2" s="7" t="s">
        <v>24</v>
      </c>
      <c r="H2" s="7" t="s">
        <v>25</v>
      </c>
      <c r="I2" s="7" t="s">
        <v>26</v>
      </c>
      <c r="J2" s="7" t="s">
        <v>27</v>
      </c>
      <c r="K2" s="17" t="s">
        <v>28</v>
      </c>
      <c r="L2" s="17" t="s">
        <v>29</v>
      </c>
      <c r="M2" s="17" t="s">
        <v>30</v>
      </c>
      <c r="N2" s="18" t="s">
        <v>31</v>
      </c>
      <c r="O2" s="18" t="s">
        <v>32</v>
      </c>
      <c r="P2" s="18" t="s">
        <v>33</v>
      </c>
      <c r="Q2" s="18" t="s">
        <v>34</v>
      </c>
      <c r="R2" s="18" t="s">
        <v>35</v>
      </c>
      <c r="S2" s="18" t="s">
        <v>36</v>
      </c>
      <c r="T2" s="18" t="s">
        <v>37</v>
      </c>
      <c r="U2" s="18" t="s">
        <v>38</v>
      </c>
      <c r="V2" s="18" t="s">
        <v>39</v>
      </c>
      <c r="W2" s="18" t="s">
        <v>40</v>
      </c>
      <c r="X2" s="18" t="s">
        <v>41</v>
      </c>
      <c r="Y2" s="18" t="s">
        <v>42</v>
      </c>
      <c r="Z2" s="18" t="s">
        <v>43</v>
      </c>
      <c r="AA2" s="18" t="s">
        <v>44</v>
      </c>
      <c r="AB2" s="17" t="s">
        <v>83</v>
      </c>
      <c r="AC2" s="17" t="s">
        <v>46</v>
      </c>
      <c r="AD2" s="17" t="s">
        <v>84</v>
      </c>
      <c r="AE2" s="19" t="s">
        <v>48</v>
      </c>
      <c r="AF2" s="19" t="s">
        <v>49</v>
      </c>
      <c r="AG2" s="19" t="s">
        <v>88</v>
      </c>
      <c r="AH2" s="19" t="s">
        <v>85</v>
      </c>
      <c r="AI2" s="19" t="s">
        <v>86</v>
      </c>
      <c r="AJ2" s="19" t="s">
        <v>87</v>
      </c>
      <c r="AK2" s="28" t="s">
        <v>645</v>
      </c>
    </row>
    <row r="3" spans="1:37" ht="14.25" x14ac:dyDescent="0.2">
      <c r="A3" s="729" t="s">
        <v>53</v>
      </c>
      <c r="B3" s="586"/>
      <c r="C3" s="526"/>
      <c r="D3" s="526"/>
      <c r="E3" s="526"/>
      <c r="F3" s="526"/>
      <c r="G3" s="526"/>
      <c r="H3" s="526"/>
      <c r="I3" s="526"/>
      <c r="J3" s="526"/>
      <c r="K3" s="526"/>
      <c r="L3" s="526"/>
      <c r="M3" s="526"/>
      <c r="N3" s="526"/>
      <c r="O3" s="526"/>
      <c r="P3" s="526"/>
      <c r="Q3" s="526"/>
      <c r="R3" s="526"/>
      <c r="S3" s="526"/>
      <c r="T3" s="730" t="s">
        <v>54</v>
      </c>
      <c r="U3" s="730" t="s">
        <v>54</v>
      </c>
      <c r="V3" s="526"/>
      <c r="W3" s="526"/>
      <c r="X3" s="526"/>
      <c r="Y3" s="526"/>
      <c r="Z3" s="526"/>
      <c r="AA3" s="526"/>
      <c r="AB3" s="526"/>
      <c r="AC3" s="526"/>
      <c r="AD3" s="526"/>
      <c r="AE3" s="526"/>
      <c r="AF3" s="526"/>
      <c r="AG3" s="526"/>
      <c r="AH3" s="526"/>
      <c r="AI3" s="526"/>
      <c r="AJ3" s="526"/>
    </row>
    <row r="4" spans="1:37" ht="15" x14ac:dyDescent="0.25">
      <c r="A4" s="731" t="s">
        <v>55</v>
      </c>
      <c r="B4" s="731"/>
      <c r="C4" s="526"/>
      <c r="D4" s="526"/>
      <c r="E4" s="526"/>
      <c r="F4" s="526"/>
      <c r="G4" s="526"/>
      <c r="H4" s="526"/>
      <c r="I4" s="526"/>
      <c r="J4" s="526"/>
      <c r="K4" s="526"/>
      <c r="L4" s="526"/>
      <c r="M4" s="526"/>
      <c r="N4" s="526"/>
      <c r="O4" s="526"/>
      <c r="P4" s="526"/>
      <c r="Q4" s="526"/>
      <c r="R4" s="526"/>
      <c r="S4" s="526"/>
      <c r="T4" s="526"/>
      <c r="U4" s="526"/>
      <c r="V4" s="526"/>
      <c r="W4" s="526"/>
      <c r="X4" s="526"/>
      <c r="Y4" s="526"/>
      <c r="Z4" s="526"/>
      <c r="AA4" s="526"/>
      <c r="AB4" s="526"/>
      <c r="AC4" s="526"/>
      <c r="AD4" s="526"/>
      <c r="AE4" s="526"/>
      <c r="AF4" s="526"/>
      <c r="AG4" s="526"/>
      <c r="AH4" s="526"/>
      <c r="AI4" s="526"/>
      <c r="AJ4" s="526"/>
    </row>
    <row r="5" spans="1:37" ht="14.25" x14ac:dyDescent="0.2">
      <c r="A5" s="586"/>
      <c r="B5" s="586" t="s">
        <v>56</v>
      </c>
      <c r="C5" s="732" t="s">
        <v>89</v>
      </c>
      <c r="D5" s="732" t="s">
        <v>89</v>
      </c>
      <c r="E5" s="732" t="s">
        <v>89</v>
      </c>
      <c r="F5" s="732" t="s">
        <v>89</v>
      </c>
      <c r="G5" s="732" t="s">
        <v>89</v>
      </c>
      <c r="H5" s="732" t="s">
        <v>89</v>
      </c>
      <c r="I5" s="732" t="s">
        <v>89</v>
      </c>
      <c r="J5" s="732" t="s">
        <v>89</v>
      </c>
      <c r="K5" s="732" t="s">
        <v>89</v>
      </c>
      <c r="L5" s="732" t="s">
        <v>89</v>
      </c>
      <c r="M5" s="732" t="s">
        <v>89</v>
      </c>
      <c r="N5" s="732" t="s">
        <v>89</v>
      </c>
      <c r="O5" s="732" t="s">
        <v>89</v>
      </c>
      <c r="P5" s="732" t="s">
        <v>89</v>
      </c>
      <c r="Q5" s="732" t="s">
        <v>89</v>
      </c>
      <c r="R5" s="732" t="s">
        <v>89</v>
      </c>
      <c r="S5" s="732" t="s">
        <v>89</v>
      </c>
      <c r="T5" s="732" t="s">
        <v>89</v>
      </c>
      <c r="U5" s="732" t="s">
        <v>89</v>
      </c>
      <c r="V5" s="732" t="s">
        <v>89</v>
      </c>
      <c r="W5" s="732" t="s">
        <v>89</v>
      </c>
      <c r="X5" s="732" t="s">
        <v>89</v>
      </c>
      <c r="Y5" s="732" t="s">
        <v>89</v>
      </c>
      <c r="Z5" s="732" t="s">
        <v>89</v>
      </c>
      <c r="AA5" s="732" t="s">
        <v>89</v>
      </c>
      <c r="AB5" s="732" t="s">
        <v>89</v>
      </c>
      <c r="AC5" s="732" t="s">
        <v>89</v>
      </c>
      <c r="AD5" s="732" t="s">
        <v>89</v>
      </c>
      <c r="AE5" s="732" t="s">
        <v>89</v>
      </c>
      <c r="AF5" s="732" t="s">
        <v>89</v>
      </c>
      <c r="AG5" s="732" t="s">
        <v>89</v>
      </c>
      <c r="AH5" s="732" t="s">
        <v>89</v>
      </c>
      <c r="AI5" s="732" t="s">
        <v>89</v>
      </c>
      <c r="AJ5" s="732" t="s">
        <v>89</v>
      </c>
    </row>
    <row r="6" spans="1:37" ht="14.25" x14ac:dyDescent="0.2">
      <c r="A6" s="586"/>
      <c r="B6" s="586" t="s">
        <v>57</v>
      </c>
      <c r="C6" s="732" t="s">
        <v>89</v>
      </c>
      <c r="D6" s="732" t="s">
        <v>89</v>
      </c>
      <c r="E6" s="732" t="s">
        <v>89</v>
      </c>
      <c r="F6" s="732" t="s">
        <v>89</v>
      </c>
      <c r="G6" s="732" t="s">
        <v>89</v>
      </c>
      <c r="H6" s="732" t="s">
        <v>89</v>
      </c>
      <c r="I6" s="732" t="s">
        <v>89</v>
      </c>
      <c r="J6" s="732" t="s">
        <v>89</v>
      </c>
      <c r="K6" s="732" t="s">
        <v>89</v>
      </c>
      <c r="L6" s="732" t="s">
        <v>89</v>
      </c>
      <c r="M6" s="732" t="s">
        <v>89</v>
      </c>
      <c r="N6" s="732" t="s">
        <v>89</v>
      </c>
      <c r="O6" s="732" t="s">
        <v>89</v>
      </c>
      <c r="P6" s="732" t="s">
        <v>89</v>
      </c>
      <c r="Q6" s="732" t="s">
        <v>89</v>
      </c>
      <c r="R6" s="732" t="s">
        <v>89</v>
      </c>
      <c r="S6" s="732" t="s">
        <v>89</v>
      </c>
      <c r="T6" s="732" t="s">
        <v>89</v>
      </c>
      <c r="U6" s="732" t="s">
        <v>89</v>
      </c>
      <c r="V6" s="732" t="s">
        <v>89</v>
      </c>
      <c r="W6" s="732" t="s">
        <v>89</v>
      </c>
      <c r="X6" s="732" t="s">
        <v>89</v>
      </c>
      <c r="Y6" s="732" t="s">
        <v>89</v>
      </c>
      <c r="Z6" s="732" t="s">
        <v>89</v>
      </c>
      <c r="AA6" s="732" t="s">
        <v>89</v>
      </c>
      <c r="AB6" s="732" t="s">
        <v>89</v>
      </c>
      <c r="AC6" s="732" t="s">
        <v>89</v>
      </c>
      <c r="AD6" s="732" t="s">
        <v>89</v>
      </c>
      <c r="AE6" s="732" t="s">
        <v>89</v>
      </c>
      <c r="AF6" s="732" t="s">
        <v>89</v>
      </c>
      <c r="AG6" s="732" t="s">
        <v>89</v>
      </c>
      <c r="AH6" s="732" t="s">
        <v>89</v>
      </c>
      <c r="AI6" s="732" t="s">
        <v>89</v>
      </c>
      <c r="AJ6" s="732" t="s">
        <v>89</v>
      </c>
    </row>
    <row r="7" spans="1:37" ht="14.25" x14ac:dyDescent="0.2">
      <c r="A7" s="586"/>
      <c r="B7" s="586" t="s">
        <v>58</v>
      </c>
      <c r="C7" s="732" t="s">
        <v>89</v>
      </c>
      <c r="D7" s="732" t="s">
        <v>89</v>
      </c>
      <c r="E7" s="732" t="s">
        <v>89</v>
      </c>
      <c r="F7" s="732" t="s">
        <v>89</v>
      </c>
      <c r="G7" s="732" t="s">
        <v>89</v>
      </c>
      <c r="H7" s="732" t="s">
        <v>89</v>
      </c>
      <c r="I7" s="732" t="s">
        <v>89</v>
      </c>
      <c r="J7" s="732" t="s">
        <v>89</v>
      </c>
      <c r="K7" s="732" t="s">
        <v>89</v>
      </c>
      <c r="L7" s="732" t="s">
        <v>89</v>
      </c>
      <c r="M7" s="732" t="s">
        <v>89</v>
      </c>
      <c r="N7" s="732" t="s">
        <v>89</v>
      </c>
      <c r="O7" s="732" t="s">
        <v>89</v>
      </c>
      <c r="P7" s="732" t="s">
        <v>89</v>
      </c>
      <c r="Q7" s="732" t="s">
        <v>89</v>
      </c>
      <c r="R7" s="732" t="s">
        <v>89</v>
      </c>
      <c r="S7" s="732" t="s">
        <v>89</v>
      </c>
      <c r="T7" s="732" t="s">
        <v>89</v>
      </c>
      <c r="U7" s="732" t="s">
        <v>89</v>
      </c>
      <c r="V7" s="732" t="s">
        <v>89</v>
      </c>
      <c r="W7" s="732" t="s">
        <v>89</v>
      </c>
      <c r="X7" s="732" t="s">
        <v>89</v>
      </c>
      <c r="Y7" s="732" t="s">
        <v>89</v>
      </c>
      <c r="Z7" s="732" t="s">
        <v>89</v>
      </c>
      <c r="AA7" s="732" t="s">
        <v>89</v>
      </c>
      <c r="AB7" s="732" t="s">
        <v>89</v>
      </c>
      <c r="AC7" s="732" t="s">
        <v>89</v>
      </c>
      <c r="AD7" s="732" t="s">
        <v>89</v>
      </c>
      <c r="AE7" s="732" t="s">
        <v>89</v>
      </c>
      <c r="AF7" s="732" t="s">
        <v>89</v>
      </c>
      <c r="AG7" s="732" t="s">
        <v>89</v>
      </c>
      <c r="AH7" s="732" t="s">
        <v>89</v>
      </c>
      <c r="AI7" s="732" t="s">
        <v>89</v>
      </c>
      <c r="AJ7" s="732" t="s">
        <v>89</v>
      </c>
    </row>
    <row r="8" spans="1:37" ht="14.25" x14ac:dyDescent="0.2">
      <c r="A8" s="586"/>
      <c r="B8" s="586" t="s">
        <v>59</v>
      </c>
      <c r="C8" s="732" t="s">
        <v>89</v>
      </c>
      <c r="D8" s="732" t="s">
        <v>89</v>
      </c>
      <c r="E8" s="732" t="s">
        <v>89</v>
      </c>
      <c r="F8" s="732" t="s">
        <v>89</v>
      </c>
      <c r="G8" s="732" t="s">
        <v>89</v>
      </c>
      <c r="H8" s="732" t="s">
        <v>89</v>
      </c>
      <c r="I8" s="732" t="s">
        <v>89</v>
      </c>
      <c r="J8" s="732" t="s">
        <v>89</v>
      </c>
      <c r="K8" s="732" t="s">
        <v>89</v>
      </c>
      <c r="L8" s="732" t="s">
        <v>89</v>
      </c>
      <c r="M8" s="732" t="s">
        <v>89</v>
      </c>
      <c r="N8" s="732" t="s">
        <v>89</v>
      </c>
      <c r="O8" s="732" t="s">
        <v>89</v>
      </c>
      <c r="P8" s="732" t="s">
        <v>89</v>
      </c>
      <c r="Q8" s="732" t="s">
        <v>89</v>
      </c>
      <c r="R8" s="732" t="s">
        <v>89</v>
      </c>
      <c r="S8" s="732" t="s">
        <v>89</v>
      </c>
      <c r="T8" s="732" t="s">
        <v>89</v>
      </c>
      <c r="U8" s="732" t="s">
        <v>89</v>
      </c>
      <c r="V8" s="732" t="s">
        <v>89</v>
      </c>
      <c r="W8" s="732" t="s">
        <v>89</v>
      </c>
      <c r="X8" s="732" t="s">
        <v>89</v>
      </c>
      <c r="Y8" s="732" t="s">
        <v>89</v>
      </c>
      <c r="Z8" s="732" t="s">
        <v>89</v>
      </c>
      <c r="AA8" s="732" t="s">
        <v>89</v>
      </c>
      <c r="AB8" s="732" t="s">
        <v>89</v>
      </c>
      <c r="AC8" s="732" t="s">
        <v>89</v>
      </c>
      <c r="AD8" s="732" t="s">
        <v>89</v>
      </c>
      <c r="AE8" s="732" t="s">
        <v>89</v>
      </c>
      <c r="AF8" s="732" t="s">
        <v>89</v>
      </c>
      <c r="AG8" s="732" t="s">
        <v>89</v>
      </c>
      <c r="AH8" s="732" t="s">
        <v>89</v>
      </c>
      <c r="AI8" s="732" t="s">
        <v>89</v>
      </c>
      <c r="AJ8" s="732" t="s">
        <v>89</v>
      </c>
    </row>
    <row r="9" spans="1:37" ht="14.25" x14ac:dyDescent="0.2">
      <c r="A9" s="586"/>
      <c r="B9" s="586" t="s">
        <v>60</v>
      </c>
      <c r="C9" s="732" t="s">
        <v>89</v>
      </c>
      <c r="D9" s="732" t="s">
        <v>89</v>
      </c>
      <c r="E9" s="732" t="s">
        <v>89</v>
      </c>
      <c r="F9" s="732" t="s">
        <v>89</v>
      </c>
      <c r="G9" s="732" t="s">
        <v>89</v>
      </c>
      <c r="H9" s="732" t="s">
        <v>89</v>
      </c>
      <c r="I9" s="732" t="s">
        <v>89</v>
      </c>
      <c r="J9" s="732" t="s">
        <v>89</v>
      </c>
      <c r="K9" s="732" t="s">
        <v>89</v>
      </c>
      <c r="L9" s="732" t="s">
        <v>89</v>
      </c>
      <c r="M9" s="732" t="s">
        <v>89</v>
      </c>
      <c r="N9" s="732" t="s">
        <v>89</v>
      </c>
      <c r="O9" s="732" t="s">
        <v>89</v>
      </c>
      <c r="P9" s="732" t="s">
        <v>89</v>
      </c>
      <c r="Q9" s="732" t="s">
        <v>89</v>
      </c>
      <c r="R9" s="732" t="s">
        <v>89</v>
      </c>
      <c r="S9" s="732" t="s">
        <v>89</v>
      </c>
      <c r="T9" s="732" t="s">
        <v>89</v>
      </c>
      <c r="U9" s="732" t="s">
        <v>89</v>
      </c>
      <c r="V9" s="732" t="s">
        <v>89</v>
      </c>
      <c r="W9" s="732" t="s">
        <v>89</v>
      </c>
      <c r="X9" s="732" t="s">
        <v>89</v>
      </c>
      <c r="Y9" s="732" t="s">
        <v>89</v>
      </c>
      <c r="Z9" s="732" t="s">
        <v>89</v>
      </c>
      <c r="AA9" s="732" t="s">
        <v>89</v>
      </c>
      <c r="AB9" s="732" t="s">
        <v>89</v>
      </c>
      <c r="AC9" s="732" t="s">
        <v>89</v>
      </c>
      <c r="AD9" s="732" t="s">
        <v>89</v>
      </c>
      <c r="AE9" s="732" t="s">
        <v>89</v>
      </c>
      <c r="AF9" s="732" t="s">
        <v>89</v>
      </c>
      <c r="AG9" s="732" t="s">
        <v>89</v>
      </c>
      <c r="AH9" s="732" t="s">
        <v>89</v>
      </c>
      <c r="AI9" s="732" t="s">
        <v>89</v>
      </c>
      <c r="AJ9" s="732" t="s">
        <v>89</v>
      </c>
    </row>
    <row r="10" spans="1:37" ht="13.5" customHeight="1" x14ac:dyDescent="0.2">
      <c r="A10" s="734"/>
      <c r="B10" s="586" t="s">
        <v>61</v>
      </c>
      <c r="C10" s="578">
        <v>108.3337865220973</v>
      </c>
      <c r="D10" s="578">
        <v>130.70736635728355</v>
      </c>
      <c r="E10" s="578">
        <v>139.48953363429067</v>
      </c>
      <c r="F10" s="578">
        <v>155.32632724141115</v>
      </c>
      <c r="G10" s="578">
        <v>153.79005899935584</v>
      </c>
      <c r="H10" s="578">
        <v>153.88856836002915</v>
      </c>
      <c r="I10" s="578">
        <v>153.59036809468563</v>
      </c>
      <c r="J10" s="578">
        <v>157.7525266838488</v>
      </c>
      <c r="K10" s="578">
        <v>184.17884398144557</v>
      </c>
      <c r="L10" s="578">
        <v>182.53705728361891</v>
      </c>
      <c r="M10" s="578">
        <v>205.30751647845818</v>
      </c>
      <c r="N10" s="578">
        <v>244.26263675538942</v>
      </c>
      <c r="O10" s="578">
        <v>294.68151165064933</v>
      </c>
      <c r="P10" s="578">
        <v>334.71011816906321</v>
      </c>
      <c r="Q10" s="578">
        <v>351.44485144235034</v>
      </c>
      <c r="R10" s="578">
        <v>362.41603330770079</v>
      </c>
      <c r="S10" s="578">
        <v>366.79624722638874</v>
      </c>
      <c r="T10" s="578">
        <v>371.08206886117603</v>
      </c>
      <c r="U10" s="578">
        <v>454.45806987352455</v>
      </c>
      <c r="V10" s="578">
        <v>1074.3867715699446</v>
      </c>
      <c r="W10" s="578">
        <v>1401.8261439682033</v>
      </c>
      <c r="X10" s="578">
        <v>1443.7043145441273</v>
      </c>
      <c r="Y10" s="578">
        <v>1807.3998369624562</v>
      </c>
      <c r="Z10" s="578">
        <v>1999.4361677372094</v>
      </c>
      <c r="AA10" s="578">
        <v>2191.2808441952457</v>
      </c>
      <c r="AB10" s="578">
        <v>2406.5873802528035</v>
      </c>
      <c r="AC10" s="578">
        <v>2477.7385032710481</v>
      </c>
      <c r="AD10" s="578">
        <v>2550.5927769868094</v>
      </c>
      <c r="AE10" s="578">
        <v>2745.9791318519233</v>
      </c>
      <c r="AF10" s="733">
        <v>2780.0328465184721</v>
      </c>
      <c r="AG10" s="733">
        <v>2521.3383042133573</v>
      </c>
      <c r="AH10" s="733">
        <v>2207.3675215121025</v>
      </c>
      <c r="AI10" s="733">
        <v>2236.1255556235319</v>
      </c>
      <c r="AJ10" s="733">
        <v>2440.2604725813426</v>
      </c>
    </row>
    <row r="11" spans="1:37" ht="15" x14ac:dyDescent="0.25">
      <c r="A11" s="731"/>
      <c r="B11" s="731" t="s">
        <v>62</v>
      </c>
      <c r="C11" s="735">
        <v>108.3337865220973</v>
      </c>
      <c r="D11" s="735">
        <v>130.70736635728355</v>
      </c>
      <c r="E11" s="735">
        <v>139.48953363429067</v>
      </c>
      <c r="F11" s="735">
        <v>155.32632724141115</v>
      </c>
      <c r="G11" s="735">
        <v>153.79005899935584</v>
      </c>
      <c r="H11" s="735">
        <v>153.88856836002915</v>
      </c>
      <c r="I11" s="735">
        <v>153.59036809468563</v>
      </c>
      <c r="J11" s="735">
        <v>157.7525266838488</v>
      </c>
      <c r="K11" s="735">
        <v>184.17884398144557</v>
      </c>
      <c r="L11" s="735">
        <v>182.53705728361891</v>
      </c>
      <c r="M11" s="735">
        <v>205.30751647845818</v>
      </c>
      <c r="N11" s="735">
        <v>244.26263675538942</v>
      </c>
      <c r="O11" s="735">
        <v>294.68151165064933</v>
      </c>
      <c r="P11" s="735">
        <v>334.71011816906321</v>
      </c>
      <c r="Q11" s="735">
        <v>351.44485144235034</v>
      </c>
      <c r="R11" s="735">
        <v>362.41603330770079</v>
      </c>
      <c r="S11" s="735">
        <v>366.79624722638874</v>
      </c>
      <c r="T11" s="735">
        <v>371.08206886117603</v>
      </c>
      <c r="U11" s="735">
        <v>454.45806987352455</v>
      </c>
      <c r="V11" s="735">
        <v>1074.3867715699446</v>
      </c>
      <c r="W11" s="735">
        <v>1401.8261439682033</v>
      </c>
      <c r="X11" s="735">
        <v>1443.7043145441273</v>
      </c>
      <c r="Y11" s="735">
        <v>1807.3998369624562</v>
      </c>
      <c r="Z11" s="735">
        <v>1999.4361677372094</v>
      </c>
      <c r="AA11" s="735">
        <v>2191.2808441952457</v>
      </c>
      <c r="AB11" s="735">
        <v>2406.5873802528035</v>
      </c>
      <c r="AC11" s="735">
        <v>2477.7385032710481</v>
      </c>
      <c r="AD11" s="735">
        <v>2550.5927769868094</v>
      </c>
      <c r="AE11" s="735">
        <v>2745.9791318519233</v>
      </c>
      <c r="AF11" s="735">
        <v>2780.0328465184721</v>
      </c>
      <c r="AG11" s="735">
        <v>2521.3383042133573</v>
      </c>
      <c r="AH11" s="735">
        <v>2207.3675215121025</v>
      </c>
      <c r="AI11" s="735">
        <v>2236.1255556235319</v>
      </c>
      <c r="AJ11" s="735">
        <v>2440.2604725813426</v>
      </c>
    </row>
    <row r="12" spans="1:37" ht="15" x14ac:dyDescent="0.25">
      <c r="A12" s="731" t="s">
        <v>63</v>
      </c>
      <c r="B12" s="731"/>
      <c r="C12" s="578"/>
      <c r="D12" s="578"/>
      <c r="E12" s="578"/>
      <c r="F12" s="578"/>
      <c r="G12" s="578"/>
      <c r="H12" s="578"/>
      <c r="I12" s="578"/>
      <c r="J12" s="578"/>
      <c r="K12" s="578"/>
      <c r="L12" s="578"/>
      <c r="M12" s="578"/>
      <c r="N12" s="578"/>
      <c r="O12" s="578"/>
      <c r="P12" s="578"/>
      <c r="Q12" s="578"/>
      <c r="R12" s="578"/>
      <c r="S12" s="578"/>
      <c r="T12" s="578"/>
      <c r="U12" s="578"/>
      <c r="V12" s="578"/>
      <c r="W12" s="578"/>
      <c r="X12" s="578"/>
      <c r="Y12" s="578"/>
      <c r="Z12" s="578"/>
      <c r="AA12" s="578"/>
      <c r="AB12" s="578"/>
      <c r="AC12" s="578"/>
      <c r="AD12" s="578"/>
      <c r="AE12" s="526"/>
      <c r="AF12" s="578"/>
      <c r="AG12" s="578"/>
      <c r="AH12" s="578"/>
      <c r="AI12" s="578"/>
      <c r="AJ12" s="578"/>
    </row>
    <row r="13" spans="1:37" ht="14.25" x14ac:dyDescent="0.2">
      <c r="A13" s="526"/>
      <c r="B13" s="586" t="s">
        <v>64</v>
      </c>
      <c r="C13" s="578">
        <v>300.65251741392501</v>
      </c>
      <c r="D13" s="578">
        <v>282.69723588839923</v>
      </c>
      <c r="E13" s="578">
        <v>326.30044183891653</v>
      </c>
      <c r="F13" s="578">
        <v>373.70804117647043</v>
      </c>
      <c r="G13" s="578">
        <v>392.20205206477743</v>
      </c>
      <c r="H13" s="578">
        <v>376.52889862204745</v>
      </c>
      <c r="I13" s="578">
        <v>363.79499507542397</v>
      </c>
      <c r="J13" s="578">
        <v>382.43418359967609</v>
      </c>
      <c r="K13" s="578">
        <v>386.32521471655195</v>
      </c>
      <c r="L13" s="578">
        <v>388.8462071668668</v>
      </c>
      <c r="M13" s="578">
        <v>411.65437318483168</v>
      </c>
      <c r="N13" s="578">
        <v>450.93200651873525</v>
      </c>
      <c r="O13" s="578">
        <v>559.13010423948867</v>
      </c>
      <c r="P13" s="578">
        <v>657.38804205881502</v>
      </c>
      <c r="Q13" s="578">
        <v>649.8648204704607</v>
      </c>
      <c r="R13" s="578">
        <v>591.0740996684591</v>
      </c>
      <c r="S13" s="578">
        <v>558.9123499965973</v>
      </c>
      <c r="T13" s="578">
        <v>434.73184515118993</v>
      </c>
      <c r="U13" s="578">
        <v>287.16789739514201</v>
      </c>
      <c r="V13" s="578">
        <v>232.80161705775623</v>
      </c>
      <c r="W13" s="578">
        <v>254.94460389757279</v>
      </c>
      <c r="X13" s="578">
        <v>265.65340011706417</v>
      </c>
      <c r="Y13" s="578">
        <v>284.12479690545268</v>
      </c>
      <c r="Z13" s="578">
        <v>332.56718432320361</v>
      </c>
      <c r="AA13" s="578">
        <v>331.74138381387922</v>
      </c>
      <c r="AB13" s="578">
        <v>304.51035464591826</v>
      </c>
      <c r="AC13" s="578">
        <v>254.96253626776556</v>
      </c>
      <c r="AD13" s="578">
        <v>177.62505707678363</v>
      </c>
      <c r="AE13" s="732" t="s">
        <v>89</v>
      </c>
      <c r="AF13" s="732" t="s">
        <v>89</v>
      </c>
      <c r="AG13" s="732" t="s">
        <v>89</v>
      </c>
      <c r="AH13" s="732" t="s">
        <v>89</v>
      </c>
      <c r="AI13" s="732" t="s">
        <v>89</v>
      </c>
      <c r="AJ13" s="732" t="s">
        <v>89</v>
      </c>
    </row>
    <row r="14" spans="1:37" ht="14.25" x14ac:dyDescent="0.2">
      <c r="A14" s="526"/>
      <c r="B14" s="603" t="s">
        <v>65</v>
      </c>
      <c r="C14" s="578">
        <v>6065.7213053685418</v>
      </c>
      <c r="D14" s="578">
        <v>6288.3702407586516</v>
      </c>
      <c r="E14" s="578">
        <v>6179.0139719940844</v>
      </c>
      <c r="F14" s="578">
        <v>7765.8812485334647</v>
      </c>
      <c r="G14" s="578">
        <v>8331.7998986752445</v>
      </c>
      <c r="H14" s="578">
        <v>8924.7102656389907</v>
      </c>
      <c r="I14" s="578">
        <v>9139.0182033558831</v>
      </c>
      <c r="J14" s="578">
        <v>8861.6077301924997</v>
      </c>
      <c r="K14" s="578">
        <v>8989.2016302298416</v>
      </c>
      <c r="L14" s="578">
        <v>8916.7301628407331</v>
      </c>
      <c r="M14" s="578">
        <v>8837.3953351328928</v>
      </c>
      <c r="N14" s="578">
        <v>9150.8591853508533</v>
      </c>
      <c r="O14" s="578">
        <v>10319.158862617554</v>
      </c>
      <c r="P14" s="578">
        <v>11503.044595100673</v>
      </c>
      <c r="Q14" s="578">
        <v>12206.524066935406</v>
      </c>
      <c r="R14" s="578">
        <v>12301.892155304853</v>
      </c>
      <c r="S14" s="578">
        <v>12348.00641920511</v>
      </c>
      <c r="T14" s="578">
        <v>12832.452008706339</v>
      </c>
      <c r="U14" s="578">
        <v>13711.667599569277</v>
      </c>
      <c r="V14" s="578">
        <v>15452.149210484708</v>
      </c>
      <c r="W14" s="578">
        <v>16302.606337983774</v>
      </c>
      <c r="X14" s="578">
        <v>15715.204014674317</v>
      </c>
      <c r="Y14" s="732" t="s">
        <v>89</v>
      </c>
      <c r="Z14" s="732" t="s">
        <v>89</v>
      </c>
      <c r="AA14" s="732" t="s">
        <v>89</v>
      </c>
      <c r="AB14" s="732" t="s">
        <v>89</v>
      </c>
      <c r="AC14" s="732" t="s">
        <v>89</v>
      </c>
      <c r="AD14" s="732" t="s">
        <v>89</v>
      </c>
      <c r="AE14" s="732" t="s">
        <v>89</v>
      </c>
      <c r="AF14" s="732" t="s">
        <v>89</v>
      </c>
      <c r="AG14" s="732" t="s">
        <v>89</v>
      </c>
      <c r="AH14" s="732" t="s">
        <v>89</v>
      </c>
      <c r="AI14" s="732" t="s">
        <v>89</v>
      </c>
      <c r="AJ14" s="732" t="s">
        <v>89</v>
      </c>
    </row>
    <row r="15" spans="1:37" ht="14.25" x14ac:dyDescent="0.2">
      <c r="A15" s="526"/>
      <c r="B15" s="603" t="s">
        <v>66</v>
      </c>
      <c r="C15" s="732" t="s">
        <v>89</v>
      </c>
      <c r="D15" s="732" t="s">
        <v>89</v>
      </c>
      <c r="E15" s="578">
        <v>249.05476897464072</v>
      </c>
      <c r="F15" s="578">
        <v>1520.2931768619931</v>
      </c>
      <c r="G15" s="578">
        <v>5300.266801755226</v>
      </c>
      <c r="H15" s="578">
        <v>6238.7859339848301</v>
      </c>
      <c r="I15" s="578">
        <v>7117.056814662511</v>
      </c>
      <c r="J15" s="578">
        <v>7742.4759367328097</v>
      </c>
      <c r="K15" s="578">
        <v>8426.0989609899134</v>
      </c>
      <c r="L15" s="578">
        <v>9273.2918213999164</v>
      </c>
      <c r="M15" s="578">
        <v>9562.8179340727547</v>
      </c>
      <c r="N15" s="578">
        <v>10313.174039218711</v>
      </c>
      <c r="O15" s="578">
        <v>12178.161805932963</v>
      </c>
      <c r="P15" s="578">
        <v>13971.897546219881</v>
      </c>
      <c r="Q15" s="578">
        <v>15388.915897207127</v>
      </c>
      <c r="R15" s="578">
        <v>16069.841217085672</v>
      </c>
      <c r="S15" s="578">
        <v>16181.820915156826</v>
      </c>
      <c r="T15" s="578">
        <v>18688.817463876414</v>
      </c>
      <c r="U15" s="578">
        <v>20234.132344904199</v>
      </c>
      <c r="V15" s="578">
        <v>22204.158921689592</v>
      </c>
      <c r="W15" s="578">
        <v>23045.97418806202</v>
      </c>
      <c r="X15" s="578">
        <v>22303.295929032145</v>
      </c>
      <c r="Y15" s="578">
        <v>35799.66464652172</v>
      </c>
      <c r="Z15" s="578">
        <v>35728.903980168747</v>
      </c>
      <c r="AA15" s="578">
        <v>34218.929448467032</v>
      </c>
      <c r="AB15" s="578">
        <v>34238.15332805919</v>
      </c>
      <c r="AC15" s="578">
        <v>34310.074740406111</v>
      </c>
      <c r="AD15" s="578">
        <v>33711.803387105392</v>
      </c>
      <c r="AE15" s="578">
        <v>33042.751787022295</v>
      </c>
      <c r="AF15" s="733">
        <v>32536.706823708399</v>
      </c>
      <c r="AG15" s="733">
        <v>32469.477146232344</v>
      </c>
      <c r="AH15" s="733">
        <v>30217.940249187996</v>
      </c>
      <c r="AI15" s="733">
        <v>27132.882813990134</v>
      </c>
      <c r="AJ15" s="733">
        <v>26191.739928849627</v>
      </c>
    </row>
    <row r="16" spans="1:37" ht="14.25" x14ac:dyDescent="0.2">
      <c r="A16" s="526"/>
      <c r="B16" s="603" t="s">
        <v>78</v>
      </c>
      <c r="C16" s="732" t="s">
        <v>89</v>
      </c>
      <c r="D16" s="732" t="s">
        <v>89</v>
      </c>
      <c r="E16" s="732" t="s">
        <v>89</v>
      </c>
      <c r="F16" s="732" t="s">
        <v>89</v>
      </c>
      <c r="G16" s="732" t="s">
        <v>89</v>
      </c>
      <c r="H16" s="732" t="s">
        <v>89</v>
      </c>
      <c r="I16" s="732" t="s">
        <v>89</v>
      </c>
      <c r="J16" s="732" t="s">
        <v>89</v>
      </c>
      <c r="K16" s="732" t="s">
        <v>89</v>
      </c>
      <c r="L16" s="732" t="s">
        <v>89</v>
      </c>
      <c r="M16" s="732" t="s">
        <v>89</v>
      </c>
      <c r="N16" s="732" t="s">
        <v>89</v>
      </c>
      <c r="O16" s="732" t="s">
        <v>89</v>
      </c>
      <c r="P16" s="732" t="s">
        <v>89</v>
      </c>
      <c r="Q16" s="732" t="s">
        <v>89</v>
      </c>
      <c r="R16" s="732" t="s">
        <v>89</v>
      </c>
      <c r="S16" s="732" t="s">
        <v>89</v>
      </c>
      <c r="T16" s="732" t="s">
        <v>89</v>
      </c>
      <c r="U16" s="732" t="s">
        <v>89</v>
      </c>
      <c r="V16" s="732" t="s">
        <v>89</v>
      </c>
      <c r="W16" s="732" t="s">
        <v>89</v>
      </c>
      <c r="X16" s="732" t="s">
        <v>89</v>
      </c>
      <c r="Y16" s="732" t="s">
        <v>89</v>
      </c>
      <c r="Z16" s="732" t="s">
        <v>89</v>
      </c>
      <c r="AA16" s="732" t="s">
        <v>89</v>
      </c>
      <c r="AB16" s="732" t="s">
        <v>89</v>
      </c>
      <c r="AC16" s="732" t="s">
        <v>89</v>
      </c>
      <c r="AD16" s="732" t="s">
        <v>89</v>
      </c>
      <c r="AE16" s="732" t="s">
        <v>89</v>
      </c>
      <c r="AF16" s="732" t="s">
        <v>89</v>
      </c>
      <c r="AG16" s="732" t="s">
        <v>89</v>
      </c>
      <c r="AH16" s="732" t="s">
        <v>89</v>
      </c>
      <c r="AI16" s="732" t="s">
        <v>89</v>
      </c>
      <c r="AJ16" s="732" t="s">
        <v>89</v>
      </c>
    </row>
    <row r="17" spans="1:36" ht="14.25" x14ac:dyDescent="0.2">
      <c r="A17" s="526"/>
      <c r="B17" s="603" t="s">
        <v>637</v>
      </c>
      <c r="C17" s="732" t="s">
        <v>89</v>
      </c>
      <c r="D17" s="732" t="s">
        <v>89</v>
      </c>
      <c r="E17" s="732" t="s">
        <v>89</v>
      </c>
      <c r="F17" s="732" t="s">
        <v>89</v>
      </c>
      <c r="G17" s="732" t="s">
        <v>89</v>
      </c>
      <c r="H17" s="732" t="s">
        <v>89</v>
      </c>
      <c r="I17" s="732" t="s">
        <v>89</v>
      </c>
      <c r="J17" s="732" t="s">
        <v>89</v>
      </c>
      <c r="K17" s="732" t="s">
        <v>89</v>
      </c>
      <c r="L17" s="732" t="s">
        <v>89</v>
      </c>
      <c r="M17" s="732" t="s">
        <v>89</v>
      </c>
      <c r="N17" s="732" t="s">
        <v>89</v>
      </c>
      <c r="O17" s="732" t="s">
        <v>89</v>
      </c>
      <c r="P17" s="732" t="s">
        <v>89</v>
      </c>
      <c r="Q17" s="732" t="s">
        <v>89</v>
      </c>
      <c r="R17" s="732" t="s">
        <v>89</v>
      </c>
      <c r="S17" s="578">
        <v>3159.6664567522917</v>
      </c>
      <c r="T17" s="578">
        <v>4524.681552869095</v>
      </c>
      <c r="U17" s="578">
        <v>6123.0491381797838</v>
      </c>
      <c r="V17" s="578">
        <v>8072.9929468318369</v>
      </c>
      <c r="W17" s="578">
        <v>9724.5903641516015</v>
      </c>
      <c r="X17" s="578">
        <v>10131.594929097559</v>
      </c>
      <c r="Y17" s="578">
        <v>10091.255293252489</v>
      </c>
      <c r="Z17" s="578">
        <v>10604.836077716927</v>
      </c>
      <c r="AA17" s="578">
        <v>10748.474885786614</v>
      </c>
      <c r="AB17" s="578">
        <v>11368.250069200505</v>
      </c>
      <c r="AC17" s="578">
        <v>12245.280302192921</v>
      </c>
      <c r="AD17" s="578">
        <v>12796.86748438062</v>
      </c>
      <c r="AE17" s="578">
        <v>13031.115136723514</v>
      </c>
      <c r="AF17" s="733">
        <v>13368.165449101349</v>
      </c>
      <c r="AG17" s="733">
        <v>13837.123393017902</v>
      </c>
      <c r="AH17" s="733">
        <v>14086.34292570429</v>
      </c>
      <c r="AI17" s="733">
        <v>13819.682228378379</v>
      </c>
      <c r="AJ17" s="733">
        <v>14204.146882995628</v>
      </c>
    </row>
    <row r="18" spans="1:36" ht="15" x14ac:dyDescent="0.25">
      <c r="A18" s="731"/>
      <c r="B18" s="731" t="s">
        <v>68</v>
      </c>
      <c r="C18" s="735">
        <v>6366.373822782467</v>
      </c>
      <c r="D18" s="735">
        <v>6571.0674766470511</v>
      </c>
      <c r="E18" s="735">
        <v>6754.3691828076417</v>
      </c>
      <c r="F18" s="735">
        <v>9659.8824665719276</v>
      </c>
      <c r="G18" s="735">
        <v>14024.268752495247</v>
      </c>
      <c r="H18" s="735">
        <v>15540.025098245867</v>
      </c>
      <c r="I18" s="735">
        <v>16619.87001309382</v>
      </c>
      <c r="J18" s="735">
        <v>16986.517850524986</v>
      </c>
      <c r="K18" s="735">
        <v>17801.625805936306</v>
      </c>
      <c r="L18" s="735">
        <v>18578.868191407517</v>
      </c>
      <c r="M18" s="735">
        <v>18811.86764239048</v>
      </c>
      <c r="N18" s="735">
        <v>19914.965231088299</v>
      </c>
      <c r="O18" s="735">
        <v>23056.450772790005</v>
      </c>
      <c r="P18" s="735">
        <v>26132.33018337937</v>
      </c>
      <c r="Q18" s="735">
        <v>28245.304784612992</v>
      </c>
      <c r="R18" s="735">
        <v>28962.807472058987</v>
      </c>
      <c r="S18" s="735">
        <v>32248.406141110827</v>
      </c>
      <c r="T18" s="735">
        <v>36480.682870603036</v>
      </c>
      <c r="U18" s="735">
        <v>40356.0169800484</v>
      </c>
      <c r="V18" s="735">
        <v>45962.102696063892</v>
      </c>
      <c r="W18" s="735">
        <v>49328.115494094964</v>
      </c>
      <c r="X18" s="735">
        <v>48415.74827292109</v>
      </c>
      <c r="Y18" s="735">
        <v>46175.044736679658</v>
      </c>
      <c r="Z18" s="735">
        <v>46666.307242208881</v>
      </c>
      <c r="AA18" s="735">
        <v>45299.145718067528</v>
      </c>
      <c r="AB18" s="735">
        <v>45910.913751905617</v>
      </c>
      <c r="AC18" s="735">
        <v>46810.317578866801</v>
      </c>
      <c r="AD18" s="735">
        <v>46686.295928562795</v>
      </c>
      <c r="AE18" s="735">
        <v>46073.866923745809</v>
      </c>
      <c r="AF18" s="735">
        <v>45904.872272809749</v>
      </c>
      <c r="AG18" s="735">
        <v>46306.600539250248</v>
      </c>
      <c r="AH18" s="735">
        <v>44304.283174892284</v>
      </c>
      <c r="AI18" s="735">
        <v>40952.565042368515</v>
      </c>
      <c r="AJ18" s="735">
        <v>40395.886811845252</v>
      </c>
    </row>
    <row r="19" spans="1:36" ht="15" x14ac:dyDescent="0.25">
      <c r="A19" s="731" t="s">
        <v>69</v>
      </c>
      <c r="B19" s="526"/>
      <c r="C19" s="578">
        <v>59.13414573332399</v>
      </c>
      <c r="D19" s="578">
        <v>109.79473263964223</v>
      </c>
      <c r="E19" s="578">
        <v>141.92912457063713</v>
      </c>
      <c r="F19" s="578">
        <v>125.25314985904664</v>
      </c>
      <c r="G19" s="578">
        <v>124.71226811380477</v>
      </c>
      <c r="H19" s="578">
        <v>118.75562092950845</v>
      </c>
      <c r="I19" s="578">
        <v>114.56405223265999</v>
      </c>
      <c r="J19" s="578">
        <v>151.58237144154509</v>
      </c>
      <c r="K19" s="578">
        <v>146.97868780208691</v>
      </c>
      <c r="L19" s="578">
        <v>152.09759855341053</v>
      </c>
      <c r="M19" s="578">
        <v>172.97104593595449</v>
      </c>
      <c r="N19" s="578">
        <v>184.00876716485342</v>
      </c>
      <c r="O19" s="578">
        <v>191.01866831857868</v>
      </c>
      <c r="P19" s="578">
        <v>193.68559369652513</v>
      </c>
      <c r="Q19" s="578">
        <v>185.98624719911035</v>
      </c>
      <c r="R19" s="578">
        <v>177.05631022998787</v>
      </c>
      <c r="S19" s="578">
        <v>172.33433730595652</v>
      </c>
      <c r="T19" s="578">
        <v>164.63201728991694</v>
      </c>
      <c r="U19" s="578">
        <v>162.05415169608872</v>
      </c>
      <c r="V19" s="578">
        <v>163.50399789621034</v>
      </c>
      <c r="W19" s="578">
        <v>153.90620921491038</v>
      </c>
      <c r="X19" s="578">
        <v>140.65227977520735</v>
      </c>
      <c r="Y19" s="578">
        <v>136.21000271911049</v>
      </c>
      <c r="Z19" s="578">
        <v>135.82449945783736</v>
      </c>
      <c r="AA19" s="578">
        <v>133.17426089584731</v>
      </c>
      <c r="AB19" s="578">
        <v>132.21347099037118</v>
      </c>
      <c r="AC19" s="578">
        <v>132.67201231377655</v>
      </c>
      <c r="AD19" s="578">
        <v>131.98687939612387</v>
      </c>
      <c r="AE19" s="578">
        <v>149.3127861510898</v>
      </c>
      <c r="AF19" s="733">
        <v>147.70403826664395</v>
      </c>
      <c r="AG19" s="733">
        <v>147.34779042602037</v>
      </c>
      <c r="AH19" s="733">
        <v>143.4941635638753</v>
      </c>
      <c r="AI19" s="733">
        <v>132.30291151447381</v>
      </c>
      <c r="AJ19" s="733">
        <v>135.51525689792908</v>
      </c>
    </row>
    <row r="20" spans="1:36" ht="15" x14ac:dyDescent="0.25">
      <c r="A20" s="731" t="s">
        <v>70</v>
      </c>
      <c r="B20" s="731"/>
      <c r="C20" s="578">
        <v>0</v>
      </c>
      <c r="D20" s="578">
        <v>0</v>
      </c>
      <c r="E20" s="578">
        <v>0</v>
      </c>
      <c r="F20" s="578">
        <v>0</v>
      </c>
      <c r="G20" s="578">
        <v>0</v>
      </c>
      <c r="H20" s="578">
        <v>0</v>
      </c>
      <c r="I20" s="578">
        <v>0</v>
      </c>
      <c r="J20" s="578">
        <v>426.00016124472432</v>
      </c>
      <c r="K20" s="578">
        <v>1005.1365073193471</v>
      </c>
      <c r="L20" s="578">
        <v>1156.3536959742637</v>
      </c>
      <c r="M20" s="578">
        <v>1151.2123876207197</v>
      </c>
      <c r="N20" s="578">
        <v>1238.3382589052453</v>
      </c>
      <c r="O20" s="578">
        <v>1400.729027151704</v>
      </c>
      <c r="P20" s="578">
        <v>1528.4372069105475</v>
      </c>
      <c r="Q20" s="578">
        <v>1651.0248301114721</v>
      </c>
      <c r="R20" s="578">
        <v>1737.7666846166355</v>
      </c>
      <c r="S20" s="578">
        <v>1818.3735543219373</v>
      </c>
      <c r="T20" s="578">
        <v>1858.1734375090432</v>
      </c>
      <c r="U20" s="578">
        <v>2557.8417689762978</v>
      </c>
      <c r="V20" s="578">
        <v>3413.3851709088235</v>
      </c>
      <c r="W20" s="578">
        <v>3276.8229694080251</v>
      </c>
      <c r="X20" s="578">
        <v>2459.0023988725825</v>
      </c>
      <c r="Y20" s="578">
        <v>2200.1227192348229</v>
      </c>
      <c r="Z20" s="578">
        <v>2174.2473271891376</v>
      </c>
      <c r="AA20" s="578">
        <v>2087.4125760340626</v>
      </c>
      <c r="AB20" s="578">
        <v>1986.5916816093354</v>
      </c>
      <c r="AC20" s="578">
        <v>1828.1586787052038</v>
      </c>
      <c r="AD20" s="578">
        <v>1630.0413373041767</v>
      </c>
      <c r="AE20" s="578">
        <v>1477.5996901719182</v>
      </c>
      <c r="AF20" s="733">
        <v>1369.7806381206062</v>
      </c>
      <c r="AG20" s="733">
        <v>1261.9636483766144</v>
      </c>
      <c r="AH20" s="733">
        <v>1124.1628487389291</v>
      </c>
      <c r="AI20" s="733">
        <v>970.76778497070961</v>
      </c>
      <c r="AJ20" s="733">
        <v>869.59465881037715</v>
      </c>
    </row>
    <row r="21" spans="1:36" ht="15" x14ac:dyDescent="0.25">
      <c r="A21" s="731" t="s">
        <v>71</v>
      </c>
      <c r="B21" s="586"/>
      <c r="C21" s="735">
        <v>6533.8417550378881</v>
      </c>
      <c r="D21" s="735">
        <v>6811.5695756439773</v>
      </c>
      <c r="E21" s="735">
        <v>7035.7878410125695</v>
      </c>
      <c r="F21" s="735">
        <v>9940.461943672386</v>
      </c>
      <c r="G21" s="735">
        <v>14302.771079608407</v>
      </c>
      <c r="H21" s="735">
        <v>15812.669287535406</v>
      </c>
      <c r="I21" s="735">
        <v>16888.024433421167</v>
      </c>
      <c r="J21" s="735">
        <v>17721.852909895104</v>
      </c>
      <c r="K21" s="735">
        <v>19137.919845039185</v>
      </c>
      <c r="L21" s="735">
        <v>20069.856543218808</v>
      </c>
      <c r="M21" s="735">
        <v>20341.358592425611</v>
      </c>
      <c r="N21" s="735">
        <v>21581.574893913788</v>
      </c>
      <c r="O21" s="735">
        <v>24942.879979910937</v>
      </c>
      <c r="P21" s="735">
        <v>28189.163102155508</v>
      </c>
      <c r="Q21" s="735">
        <v>30433.760713365926</v>
      </c>
      <c r="R21" s="735">
        <v>31240.046500213313</v>
      </c>
      <c r="S21" s="735">
        <v>34605.910279965108</v>
      </c>
      <c r="T21" s="735">
        <v>38874.570394263174</v>
      </c>
      <c r="U21" s="735">
        <v>43530.370970594311</v>
      </c>
      <c r="V21" s="735">
        <v>50613.378636438872</v>
      </c>
      <c r="W21" s="735">
        <v>54160.670816686099</v>
      </c>
      <c r="X21" s="735">
        <v>52459.107266113002</v>
      </c>
      <c r="Y21" s="735">
        <v>50318.777295596046</v>
      </c>
      <c r="Z21" s="735">
        <v>50975.815236593058</v>
      </c>
      <c r="AA21" s="735">
        <v>49711.013399192678</v>
      </c>
      <c r="AB21" s="735">
        <v>50436.306284758124</v>
      </c>
      <c r="AC21" s="735">
        <v>51248.886773156832</v>
      </c>
      <c r="AD21" s="735">
        <v>50998.916922249897</v>
      </c>
      <c r="AE21" s="735">
        <v>50446.758531920736</v>
      </c>
      <c r="AF21" s="735">
        <v>50202.38979571547</v>
      </c>
      <c r="AG21" s="735">
        <v>50237.250282266243</v>
      </c>
      <c r="AH21" s="735">
        <v>47779.307708707194</v>
      </c>
      <c r="AI21" s="735">
        <v>44291.761294477234</v>
      </c>
      <c r="AJ21" s="735">
        <v>43841.257200134904</v>
      </c>
    </row>
    <row r="22" spans="1:36" ht="15" x14ac:dyDescent="0.25">
      <c r="A22" s="731"/>
      <c r="B22" s="731"/>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26"/>
      <c r="AF22" s="578"/>
      <c r="AG22" s="578"/>
      <c r="AH22" s="578"/>
      <c r="AI22" s="578"/>
      <c r="AJ22" s="578"/>
    </row>
    <row r="23" spans="1:36" ht="15" x14ac:dyDescent="0.25">
      <c r="A23" s="586" t="s">
        <v>72</v>
      </c>
      <c r="B23" s="731"/>
      <c r="C23" s="739">
        <v>214.15036960466674</v>
      </c>
      <c r="D23" s="739">
        <v>212.41402023417223</v>
      </c>
      <c r="E23" s="739">
        <v>228.30568835004391</v>
      </c>
      <c r="F23" s="739">
        <v>210.96891747671771</v>
      </c>
      <c r="G23" s="739">
        <v>190.02675969000904</v>
      </c>
      <c r="H23" s="739">
        <v>143.17665639944627</v>
      </c>
      <c r="I23" s="739">
        <v>150.05666822203648</v>
      </c>
      <c r="J23" s="739">
        <v>160.85769226823066</v>
      </c>
      <c r="K23" s="739">
        <v>172.27079618465444</v>
      </c>
      <c r="L23" s="739">
        <v>189.75475921183869</v>
      </c>
      <c r="M23" s="739">
        <v>207.06514613940612</v>
      </c>
      <c r="N23" s="739">
        <v>221.10762224193132</v>
      </c>
      <c r="O23" s="739">
        <v>244.90272994990707</v>
      </c>
      <c r="P23" s="739">
        <v>255.28796520775728</v>
      </c>
      <c r="Q23" s="739">
        <v>273.25326836568075</v>
      </c>
      <c r="R23" s="739">
        <v>278.48158585053335</v>
      </c>
      <c r="S23" s="739">
        <v>292.74601223125001</v>
      </c>
      <c r="T23" s="739">
        <v>226.03196560385513</v>
      </c>
      <c r="U23" s="739">
        <v>148.36265250116517</v>
      </c>
      <c r="V23" s="739">
        <v>174.12587491047103</v>
      </c>
      <c r="W23" s="739">
        <v>171.46925690177866</v>
      </c>
      <c r="X23" s="739">
        <v>198.25492830765702</v>
      </c>
      <c r="Y23" s="739">
        <v>238.34622245657854</v>
      </c>
      <c r="Z23" s="739">
        <v>284.21781867895822</v>
      </c>
      <c r="AA23" s="739">
        <v>338.04642812158374</v>
      </c>
      <c r="AB23" s="739">
        <v>242.27972052153549</v>
      </c>
      <c r="AC23" s="739">
        <v>244.84100008527551</v>
      </c>
      <c r="AD23" s="739">
        <v>271.56018015371382</v>
      </c>
      <c r="AE23" s="739">
        <v>277.75922944707781</v>
      </c>
      <c r="AF23" s="733">
        <v>293.76608952320703</v>
      </c>
      <c r="AG23" s="733">
        <v>299.792954134274</v>
      </c>
      <c r="AH23" s="733">
        <v>302.30716466835287</v>
      </c>
      <c r="AI23" s="733">
        <v>309.30394897737028</v>
      </c>
      <c r="AJ23" s="733">
        <v>313.85669606033758</v>
      </c>
    </row>
    <row r="24" spans="1:36" ht="14.25" x14ac:dyDescent="0.2">
      <c r="A24" s="586" t="s">
        <v>73</v>
      </c>
      <c r="B24" s="586"/>
      <c r="C24" s="739">
        <v>2938.5469520332686</v>
      </c>
      <c r="D24" s="739">
        <v>3261.4961854532185</v>
      </c>
      <c r="E24" s="739">
        <v>3541.3044373357861</v>
      </c>
      <c r="F24" s="739">
        <v>3993.5994311418681</v>
      </c>
      <c r="G24" s="739">
        <v>4413.7379991902835</v>
      </c>
      <c r="H24" s="739">
        <v>4793.7089094989196</v>
      </c>
      <c r="I24" s="739">
        <v>5381.1266526449963</v>
      </c>
      <c r="J24" s="739">
        <v>6090.0532448598124</v>
      </c>
      <c r="K24" s="739">
        <v>6611.5660656441714</v>
      </c>
      <c r="L24" s="739">
        <v>7140.2871734693881</v>
      </c>
      <c r="M24" s="739">
        <v>7327.7115121951229</v>
      </c>
      <c r="N24" s="739">
        <v>7257.206765217391</v>
      </c>
      <c r="O24" s="739">
        <v>6969.3257118399097</v>
      </c>
      <c r="P24" s="739">
        <v>7267.0722783093634</v>
      </c>
      <c r="Q24" s="739">
        <v>7762.2092925760599</v>
      </c>
      <c r="R24" s="739">
        <v>8315.2145471146905</v>
      </c>
      <c r="S24" s="739">
        <v>8905.5319471665607</v>
      </c>
      <c r="T24" s="739">
        <v>9504.3218630721603</v>
      </c>
      <c r="U24" s="739">
        <v>10018.047070871478</v>
      </c>
      <c r="V24" s="739">
        <v>10966.083538493644</v>
      </c>
      <c r="W24" s="739">
        <v>11628.014276381769</v>
      </c>
      <c r="X24" s="739">
        <v>12075.502927064965</v>
      </c>
      <c r="Y24" s="739">
        <v>12475.98494996475</v>
      </c>
      <c r="Z24" s="739">
        <v>12724.863047269106</v>
      </c>
      <c r="AA24" s="739">
        <v>12992.827627853767</v>
      </c>
      <c r="AB24" s="739">
        <v>13281.38187293734</v>
      </c>
      <c r="AC24" s="739">
        <v>14241.883070976273</v>
      </c>
      <c r="AD24" s="739">
        <v>15251.405875134938</v>
      </c>
      <c r="AE24" s="739">
        <v>16126.911227353465</v>
      </c>
      <c r="AF24" s="733">
        <v>17074.887267589438</v>
      </c>
      <c r="AG24" s="733">
        <v>17275.914205672878</v>
      </c>
      <c r="AH24" s="733">
        <v>17534.326500308678</v>
      </c>
      <c r="AI24" s="733">
        <v>16941.844114577547</v>
      </c>
      <c r="AJ24" s="733">
        <v>17225.829918449821</v>
      </c>
    </row>
    <row r="25" spans="1:36" ht="14.25" x14ac:dyDescent="0.2">
      <c r="A25" s="586" t="s">
        <v>74</v>
      </c>
      <c r="B25" s="586"/>
      <c r="C25" s="739">
        <v>1049.67997158618</v>
      </c>
      <c r="D25" s="739">
        <v>1206.7557789683167</v>
      </c>
      <c r="E25" s="739">
        <v>1360.2845886274158</v>
      </c>
      <c r="F25" s="739">
        <v>1544.9439270877824</v>
      </c>
      <c r="G25" s="739">
        <v>1716.2881141105067</v>
      </c>
      <c r="H25" s="739">
        <v>1865.0424753915795</v>
      </c>
      <c r="I25" s="739">
        <v>2114.7755890376029</v>
      </c>
      <c r="J25" s="739">
        <v>2422.276484984423</v>
      </c>
      <c r="K25" s="739">
        <v>2789.7991705521467</v>
      </c>
      <c r="L25" s="739">
        <v>3197.4323198079228</v>
      </c>
      <c r="M25" s="739">
        <v>3286.0397149379783</v>
      </c>
      <c r="N25" s="739">
        <v>3382.7980105383394</v>
      </c>
      <c r="O25" s="739">
        <v>3522.6539064978979</v>
      </c>
      <c r="P25" s="739">
        <v>3695.3678688251121</v>
      </c>
      <c r="Q25" s="739">
        <v>4303.6332404259119</v>
      </c>
      <c r="R25" s="739">
        <v>4950.6255300951962</v>
      </c>
      <c r="S25" s="739">
        <v>5677.9118635331324</v>
      </c>
      <c r="T25" s="739">
        <v>6486.9492034905934</v>
      </c>
      <c r="U25" s="739">
        <v>6486.5075253340665</v>
      </c>
      <c r="V25" s="739">
        <v>6259.7340823164541</v>
      </c>
      <c r="W25" s="739">
        <v>6311.3202017331705</v>
      </c>
      <c r="X25" s="739">
        <v>6210.8360616999853</v>
      </c>
      <c r="Y25" s="739">
        <v>5904.6796040068948</v>
      </c>
      <c r="Z25" s="739">
        <v>5622.9250713292886</v>
      </c>
      <c r="AA25" s="739">
        <v>5319.781995664016</v>
      </c>
      <c r="AB25" s="739">
        <v>5074.051913884341</v>
      </c>
      <c r="AC25" s="739">
        <v>5325.0163539446494</v>
      </c>
      <c r="AD25" s="739">
        <v>5629.310374766721</v>
      </c>
      <c r="AE25" s="739">
        <v>5854.1171303247993</v>
      </c>
      <c r="AF25" s="733">
        <v>6007.0243691548449</v>
      </c>
      <c r="AG25" s="733">
        <v>5688.3275189602673</v>
      </c>
      <c r="AH25" s="733">
        <v>5477.4761395784499</v>
      </c>
      <c r="AI25" s="733">
        <v>5263.4385118677619</v>
      </c>
      <c r="AJ25" s="733">
        <v>5207.1209647901178</v>
      </c>
    </row>
    <row r="26" spans="1:36" ht="15" x14ac:dyDescent="0.25">
      <c r="A26" s="731" t="s">
        <v>75</v>
      </c>
      <c r="B26" s="731"/>
      <c r="C26" s="740">
        <v>10736.219048262003</v>
      </c>
      <c r="D26" s="740">
        <v>11492.235560299683</v>
      </c>
      <c r="E26" s="740">
        <v>12165.682555325815</v>
      </c>
      <c r="F26" s="740">
        <v>15689.974219378755</v>
      </c>
      <c r="G26" s="740">
        <v>20622.823952599207</v>
      </c>
      <c r="H26" s="740">
        <v>22614.597328825352</v>
      </c>
      <c r="I26" s="740">
        <v>24533.983343325806</v>
      </c>
      <c r="J26" s="740">
        <v>26395.040332007571</v>
      </c>
      <c r="K26" s="740">
        <v>28711.555877420156</v>
      </c>
      <c r="L26" s="740">
        <v>30597.330795707956</v>
      </c>
      <c r="M26" s="740">
        <v>31162.174965698119</v>
      </c>
      <c r="N26" s="740">
        <v>32442.68729191145</v>
      </c>
      <c r="O26" s="740">
        <v>35679.762328198653</v>
      </c>
      <c r="P26" s="740">
        <v>39406.891214497737</v>
      </c>
      <c r="Q26" s="740">
        <v>42772.856514733576</v>
      </c>
      <c r="R26" s="740">
        <v>44784.368163273735</v>
      </c>
      <c r="S26" s="740">
        <v>49482.100102896053</v>
      </c>
      <c r="T26" s="740">
        <v>55091.873426429782</v>
      </c>
      <c r="U26" s="740">
        <v>60183.288219301023</v>
      </c>
      <c r="V26" s="740">
        <v>68013.322132159446</v>
      </c>
      <c r="W26" s="740">
        <v>72271.474551702806</v>
      </c>
      <c r="X26" s="740">
        <v>70943.701183185607</v>
      </c>
      <c r="Y26" s="740">
        <v>68937.788072024268</v>
      </c>
      <c r="Z26" s="740">
        <v>69607.821173870412</v>
      </c>
      <c r="AA26" s="740">
        <v>68361.669450832036</v>
      </c>
      <c r="AB26" s="740">
        <v>69034.019792101331</v>
      </c>
      <c r="AC26" s="740">
        <v>71060.627198163027</v>
      </c>
      <c r="AD26" s="740">
        <v>72151.193352305272</v>
      </c>
      <c r="AE26" s="740">
        <v>72705.546119046077</v>
      </c>
      <c r="AF26" s="740">
        <v>73578.067521982957</v>
      </c>
      <c r="AG26" s="740">
        <v>73501.284961033671</v>
      </c>
      <c r="AH26" s="740">
        <v>71093.41751326267</v>
      </c>
      <c r="AI26" s="735">
        <v>66806.34786989991</v>
      </c>
      <c r="AJ26" s="735">
        <v>66588.064779435168</v>
      </c>
    </row>
    <row r="27" spans="1:36" ht="15" x14ac:dyDescent="0.25">
      <c r="A27" s="731" t="s">
        <v>54</v>
      </c>
      <c r="B27" s="731"/>
      <c r="C27" s="739"/>
      <c r="D27" s="739"/>
      <c r="E27" s="739"/>
      <c r="F27" s="739"/>
      <c r="G27" s="739"/>
      <c r="H27" s="739"/>
      <c r="I27" s="739"/>
      <c r="J27" s="739"/>
      <c r="K27" s="739"/>
      <c r="L27" s="739"/>
      <c r="M27" s="739"/>
      <c r="N27" s="739"/>
      <c r="O27" s="739"/>
      <c r="P27" s="739"/>
      <c r="Q27" s="739"/>
      <c r="R27" s="739"/>
      <c r="S27" s="739"/>
      <c r="T27" s="739"/>
      <c r="U27" s="739"/>
      <c r="V27" s="739"/>
      <c r="W27" s="739"/>
      <c r="X27" s="739"/>
      <c r="Y27" s="739"/>
      <c r="Z27" s="739"/>
      <c r="AA27" s="739"/>
      <c r="AB27" s="739"/>
      <c r="AC27" s="739"/>
      <c r="AD27" s="739"/>
      <c r="AE27" s="526"/>
      <c r="AF27" s="578"/>
      <c r="AG27" s="578"/>
      <c r="AH27" s="578"/>
      <c r="AI27" s="578"/>
      <c r="AJ27" s="578"/>
    </row>
    <row r="28" spans="1:36" ht="15" x14ac:dyDescent="0.25">
      <c r="A28" s="586" t="s">
        <v>76</v>
      </c>
      <c r="B28" s="731"/>
      <c r="C28" s="732" t="s">
        <v>89</v>
      </c>
      <c r="D28" s="732" t="s">
        <v>89</v>
      </c>
      <c r="E28" s="732" t="s">
        <v>89</v>
      </c>
      <c r="F28" s="732" t="s">
        <v>89</v>
      </c>
      <c r="G28" s="732" t="s">
        <v>89</v>
      </c>
      <c r="H28" s="739">
        <v>1698.4368091271479</v>
      </c>
      <c r="I28" s="739">
        <v>2128.6632131700226</v>
      </c>
      <c r="J28" s="739">
        <v>2353.3922462475211</v>
      </c>
      <c r="K28" s="739">
        <v>2553.4406358055339</v>
      </c>
      <c r="L28" s="739">
        <v>2157.6661884279993</v>
      </c>
      <c r="M28" s="739">
        <v>2341.8706999254159</v>
      </c>
      <c r="N28" s="739">
        <v>2805.8545673228136</v>
      </c>
      <c r="O28" s="739">
        <v>3793.7378125528985</v>
      </c>
      <c r="P28" s="739">
        <v>4032.4509385845736</v>
      </c>
      <c r="Q28" s="739">
        <v>5004.7575758159301</v>
      </c>
      <c r="R28" s="739">
        <v>5182.4140067440803</v>
      </c>
      <c r="S28" s="739">
        <v>5114.3595240731538</v>
      </c>
      <c r="T28" s="739">
        <v>4620.635461905913</v>
      </c>
      <c r="U28" s="739">
        <v>2352.1028045594248</v>
      </c>
      <c r="V28" s="739">
        <v>1720.2670762059947</v>
      </c>
      <c r="W28" s="739">
        <v>1481.9928995586426</v>
      </c>
      <c r="X28" s="739">
        <v>1377.2255687453039</v>
      </c>
      <c r="Y28" s="739">
        <v>1646.3256331785672</v>
      </c>
      <c r="Z28" s="739">
        <v>1751.3331362869537</v>
      </c>
      <c r="AA28" s="739">
        <v>1764.0554040788056</v>
      </c>
      <c r="AB28" s="739">
        <v>1837.7483599910563</v>
      </c>
      <c r="AC28" s="739">
        <v>1804.7227000879145</v>
      </c>
      <c r="AD28" s="739">
        <v>1602.0349075554823</v>
      </c>
      <c r="AE28" s="739">
        <v>1721.5365101729531</v>
      </c>
      <c r="AF28" s="739">
        <v>1781.2511571363184</v>
      </c>
      <c r="AG28" s="739">
        <v>1466.2866180340091</v>
      </c>
      <c r="AH28" s="739">
        <v>1570.9858033730661</v>
      </c>
      <c r="AI28" s="739">
        <v>1556.0620084399714</v>
      </c>
      <c r="AJ28" s="739">
        <v>1196.9999999999995</v>
      </c>
    </row>
    <row r="29" spans="1:36" ht="15" x14ac:dyDescent="0.25">
      <c r="A29" s="586"/>
      <c r="B29" s="731"/>
      <c r="C29" s="739"/>
      <c r="D29" s="739"/>
      <c r="E29" s="739"/>
      <c r="F29" s="739"/>
      <c r="G29" s="739"/>
      <c r="H29" s="739"/>
      <c r="I29" s="739"/>
      <c r="J29" s="739"/>
      <c r="K29" s="739"/>
      <c r="L29" s="739"/>
      <c r="M29" s="739"/>
      <c r="N29" s="739"/>
      <c r="O29" s="739"/>
      <c r="P29" s="739"/>
      <c r="Q29" s="739"/>
      <c r="R29" s="739"/>
      <c r="S29" s="739"/>
      <c r="T29" s="739"/>
      <c r="U29" s="739"/>
      <c r="V29" s="739"/>
      <c r="W29" s="739"/>
      <c r="X29" s="739"/>
      <c r="Y29" s="739"/>
      <c r="Z29" s="739"/>
      <c r="AA29" s="739"/>
      <c r="AB29" s="739"/>
      <c r="AC29" s="739"/>
      <c r="AD29" s="739"/>
      <c r="AE29" s="739"/>
      <c r="AF29" s="739"/>
      <c r="AG29" s="739"/>
      <c r="AH29" s="739"/>
      <c r="AI29" s="739"/>
      <c r="AJ29" s="739"/>
    </row>
    <row r="30" spans="1:36" ht="15" x14ac:dyDescent="0.25">
      <c r="A30" s="597" t="s">
        <v>77</v>
      </c>
      <c r="B30" s="737"/>
      <c r="C30" s="738">
        <v>10736.219048262003</v>
      </c>
      <c r="D30" s="738">
        <v>11492.235560299683</v>
      </c>
      <c r="E30" s="738">
        <v>12165.682555325815</v>
      </c>
      <c r="F30" s="738">
        <v>15689.974219378755</v>
      </c>
      <c r="G30" s="738">
        <v>20622.823952599207</v>
      </c>
      <c r="H30" s="738">
        <v>24313.034137952498</v>
      </c>
      <c r="I30" s="738">
        <v>26662.646556495831</v>
      </c>
      <c r="J30" s="738">
        <v>28748.432578255091</v>
      </c>
      <c r="K30" s="738">
        <v>31264.996513225691</v>
      </c>
      <c r="L30" s="738">
        <v>32754.996984135953</v>
      </c>
      <c r="M30" s="738">
        <v>33504.045665623533</v>
      </c>
      <c r="N30" s="738">
        <v>35248.541859234261</v>
      </c>
      <c r="O30" s="738">
        <v>39473.500140751552</v>
      </c>
      <c r="P30" s="738">
        <v>43439.342153082311</v>
      </c>
      <c r="Q30" s="738">
        <v>47777.614090549505</v>
      </c>
      <c r="R30" s="738">
        <v>49966.782170017817</v>
      </c>
      <c r="S30" s="738">
        <v>54596.459626969205</v>
      </c>
      <c r="T30" s="738">
        <v>59712.508888335695</v>
      </c>
      <c r="U30" s="738">
        <v>62535.391023860444</v>
      </c>
      <c r="V30" s="738">
        <v>69733.589208365447</v>
      </c>
      <c r="W30" s="738">
        <v>73753.467451261444</v>
      </c>
      <c r="X30" s="738">
        <v>72320.926751930907</v>
      </c>
      <c r="Y30" s="738">
        <v>70584.113705202835</v>
      </c>
      <c r="Z30" s="738">
        <v>71359.154310157362</v>
      </c>
      <c r="AA30" s="738">
        <v>70125.724854910848</v>
      </c>
      <c r="AB30" s="738">
        <v>70871.768152092394</v>
      </c>
      <c r="AC30" s="738">
        <v>72865.349898250948</v>
      </c>
      <c r="AD30" s="738">
        <v>73753.228259860756</v>
      </c>
      <c r="AE30" s="738">
        <v>74427.082629219032</v>
      </c>
      <c r="AF30" s="738">
        <v>75359.318679119271</v>
      </c>
      <c r="AG30" s="738">
        <v>74967.571579067677</v>
      </c>
      <c r="AH30" s="738">
        <v>72664.40331663574</v>
      </c>
      <c r="AI30" s="738">
        <v>68362.40987833988</v>
      </c>
      <c r="AJ30" s="738">
        <v>67785.064779435168</v>
      </c>
    </row>
    <row r="31" spans="1:36" ht="51.6" customHeight="1" x14ac:dyDescent="0.2">
      <c r="A31" s="812" t="s">
        <v>82</v>
      </c>
      <c r="B31" s="812"/>
      <c r="C31" s="812"/>
      <c r="D31" s="812"/>
      <c r="E31" s="812"/>
      <c r="F31" s="812"/>
      <c r="G31" s="812"/>
      <c r="H31" s="812"/>
      <c r="I31" s="812"/>
      <c r="J31" s="812"/>
      <c r="K31" s="812"/>
      <c r="L31" s="812"/>
      <c r="M31" s="812"/>
      <c r="N31" s="812"/>
      <c r="O31" s="812"/>
      <c r="P31" s="812"/>
      <c r="Q31" s="812"/>
      <c r="R31" s="812"/>
      <c r="S31" s="812"/>
      <c r="T31" s="812"/>
      <c r="U31" s="812"/>
      <c r="V31" s="812"/>
      <c r="W31" s="812"/>
      <c r="X31" s="812"/>
      <c r="Y31" s="812"/>
      <c r="Z31" s="812"/>
      <c r="AA31" s="812"/>
      <c r="AB31" s="812"/>
      <c r="AC31" s="812"/>
      <c r="AD31" s="812"/>
      <c r="AE31" s="812"/>
      <c r="AF31" s="812"/>
      <c r="AG31" s="812"/>
      <c r="AH31" s="812"/>
      <c r="AI31" s="812"/>
      <c r="AJ31" s="812"/>
    </row>
    <row r="32" spans="1:36" ht="12.95" customHeight="1" x14ac:dyDescent="0.2">
      <c r="A32" s="813" t="s">
        <v>731</v>
      </c>
      <c r="B32" s="813"/>
      <c r="C32" s="813"/>
      <c r="D32" s="813"/>
      <c r="E32" s="813"/>
      <c r="F32" s="813"/>
      <c r="G32" s="813"/>
      <c r="H32" s="813"/>
      <c r="I32" s="813"/>
      <c r="J32" s="813"/>
      <c r="K32" s="813"/>
      <c r="L32" s="813"/>
      <c r="M32" s="813"/>
      <c r="N32" s="813"/>
      <c r="O32" s="813"/>
      <c r="P32" s="813"/>
      <c r="Q32" s="813"/>
      <c r="R32" s="813"/>
      <c r="S32" s="813"/>
      <c r="T32" s="813"/>
      <c r="U32" s="813"/>
      <c r="V32" s="813"/>
      <c r="W32" s="813"/>
      <c r="X32" s="813"/>
      <c r="Y32" s="813"/>
      <c r="Z32" s="813"/>
      <c r="AA32" s="813"/>
      <c r="AB32" s="813"/>
      <c r="AC32" s="813"/>
      <c r="AD32" s="813"/>
      <c r="AE32" s="813"/>
      <c r="AF32" s="813"/>
      <c r="AG32" s="813"/>
      <c r="AH32" s="813"/>
      <c r="AI32" s="813"/>
      <c r="AJ32" s="813"/>
    </row>
    <row r="33" spans="1:36" ht="12.95" customHeight="1" x14ac:dyDescent="0.2">
      <c r="A33" s="813" t="s">
        <v>81</v>
      </c>
      <c r="B33" s="813"/>
      <c r="C33" s="813"/>
      <c r="D33" s="813"/>
      <c r="E33" s="813"/>
      <c r="F33" s="813"/>
      <c r="G33" s="813"/>
      <c r="H33" s="813"/>
      <c r="I33" s="813"/>
      <c r="J33" s="813"/>
      <c r="K33" s="813"/>
      <c r="L33" s="813"/>
      <c r="M33" s="813"/>
      <c r="N33" s="813"/>
      <c r="O33" s="813"/>
      <c r="P33" s="813"/>
      <c r="Q33" s="813"/>
      <c r="R33" s="813"/>
      <c r="S33" s="813"/>
      <c r="T33" s="813"/>
      <c r="U33" s="813"/>
      <c r="V33" s="813"/>
      <c r="W33" s="813"/>
      <c r="X33" s="813"/>
      <c r="Y33" s="813"/>
      <c r="Z33" s="813"/>
      <c r="AA33" s="813"/>
      <c r="AB33" s="813"/>
      <c r="AC33" s="813"/>
      <c r="AD33" s="813"/>
      <c r="AE33" s="813"/>
      <c r="AF33" s="813"/>
      <c r="AG33" s="813"/>
      <c r="AH33" s="813"/>
      <c r="AI33" s="813"/>
      <c r="AJ33" s="813"/>
    </row>
  </sheetData>
  <mergeCells count="4">
    <mergeCell ref="A1:AJ1"/>
    <mergeCell ref="A31:AJ31"/>
    <mergeCell ref="A32:AJ32"/>
    <mergeCell ref="A33:AJ33"/>
  </mergeCells>
  <pageMargins left="0.75" right="0.75" top="1" bottom="1" header="0.5" footer="0.5"/>
  <pageSetup orientation="portrait" horizontalDpi="4294967292" verticalDpi="4294967292"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BA266-D96B-4E79-A738-AF1712AB6D2B}">
  <sheetPr>
    <tabColor theme="5" tint="0.39997558519241921"/>
  </sheetPr>
  <dimension ref="A1:C56"/>
  <sheetViews>
    <sheetView workbookViewId="0">
      <selection activeCell="G15" sqref="G15"/>
    </sheetView>
  </sheetViews>
  <sheetFormatPr defaultColWidth="23.42578125" defaultRowHeight="14.25" x14ac:dyDescent="0.2"/>
  <cols>
    <col min="1" max="1" width="23.42578125" style="286"/>
    <col min="2" max="2" width="23.42578125" style="287"/>
    <col min="3" max="16384" width="23.42578125" style="286"/>
  </cols>
  <sheetData>
    <row r="1" spans="1:3" ht="51.75" customHeight="1" x14ac:dyDescent="0.2">
      <c r="A1" s="930" t="s">
        <v>818</v>
      </c>
      <c r="B1" s="930"/>
      <c r="C1" s="28" t="s">
        <v>101</v>
      </c>
    </row>
    <row r="2" spans="1:3" ht="30" x14ac:dyDescent="0.2">
      <c r="A2" s="381" t="s">
        <v>552</v>
      </c>
      <c r="B2" s="382" t="s">
        <v>605</v>
      </c>
      <c r="C2" s="28" t="s">
        <v>645</v>
      </c>
    </row>
    <row r="3" spans="1:3" x14ac:dyDescent="0.2">
      <c r="A3" s="401" t="s">
        <v>602</v>
      </c>
      <c r="B3" s="408">
        <v>20</v>
      </c>
    </row>
    <row r="4" spans="1:3" x14ac:dyDescent="0.2">
      <c r="A4" s="401" t="s">
        <v>571</v>
      </c>
      <c r="B4" s="408">
        <v>40</v>
      </c>
    </row>
    <row r="5" spans="1:3" x14ac:dyDescent="0.2">
      <c r="A5" s="401" t="s">
        <v>563</v>
      </c>
      <c r="B5" s="408">
        <v>40</v>
      </c>
    </row>
    <row r="6" spans="1:3" x14ac:dyDescent="0.2">
      <c r="A6" s="401" t="s">
        <v>603</v>
      </c>
      <c r="B6" s="408">
        <v>170</v>
      </c>
    </row>
    <row r="7" spans="1:3" x14ac:dyDescent="0.2">
      <c r="A7" s="401" t="s">
        <v>556</v>
      </c>
      <c r="B7" s="408">
        <v>170</v>
      </c>
    </row>
    <row r="8" spans="1:3" x14ac:dyDescent="0.2">
      <c r="A8" s="401" t="s">
        <v>599</v>
      </c>
      <c r="B8" s="408">
        <v>180</v>
      </c>
    </row>
    <row r="9" spans="1:3" x14ac:dyDescent="0.2">
      <c r="A9" s="401" t="s">
        <v>600</v>
      </c>
      <c r="B9" s="408">
        <v>180</v>
      </c>
    </row>
    <row r="10" spans="1:3" x14ac:dyDescent="0.2">
      <c r="A10" s="401" t="s">
        <v>591</v>
      </c>
      <c r="B10" s="408">
        <v>260</v>
      </c>
    </row>
    <row r="11" spans="1:3" x14ac:dyDescent="0.2">
      <c r="A11" s="401" t="s">
        <v>579</v>
      </c>
      <c r="B11" s="408">
        <v>290</v>
      </c>
    </row>
    <row r="12" spans="1:3" x14ac:dyDescent="0.2">
      <c r="A12" s="401" t="s">
        <v>596</v>
      </c>
      <c r="B12" s="408">
        <v>310</v>
      </c>
    </row>
    <row r="13" spans="1:3" x14ac:dyDescent="0.2">
      <c r="A13" s="401" t="s">
        <v>573</v>
      </c>
      <c r="B13" s="408">
        <v>400</v>
      </c>
    </row>
    <row r="14" spans="1:3" x14ac:dyDescent="0.2">
      <c r="A14" s="401" t="s">
        <v>576</v>
      </c>
      <c r="B14" s="408">
        <v>400</v>
      </c>
    </row>
    <row r="15" spans="1:3" x14ac:dyDescent="0.2">
      <c r="A15" s="401" t="s">
        <v>572</v>
      </c>
      <c r="B15" s="408">
        <v>420</v>
      </c>
    </row>
    <row r="16" spans="1:3" x14ac:dyDescent="0.2">
      <c r="A16" s="401" t="s">
        <v>582</v>
      </c>
      <c r="B16" s="408">
        <v>450</v>
      </c>
    </row>
    <row r="17" spans="1:2" x14ac:dyDescent="0.2">
      <c r="A17" s="401" t="s">
        <v>575</v>
      </c>
      <c r="B17" s="408">
        <v>490</v>
      </c>
    </row>
    <row r="18" spans="1:2" x14ac:dyDescent="0.2">
      <c r="A18" s="401" t="s">
        <v>601</v>
      </c>
      <c r="B18" s="408">
        <v>550</v>
      </c>
    </row>
    <row r="19" spans="1:2" x14ac:dyDescent="0.2">
      <c r="A19" s="401" t="s">
        <v>586</v>
      </c>
      <c r="B19" s="408">
        <v>560</v>
      </c>
    </row>
    <row r="20" spans="1:2" x14ac:dyDescent="0.2">
      <c r="A20" s="401" t="s">
        <v>588</v>
      </c>
      <c r="B20" s="408">
        <v>610</v>
      </c>
    </row>
    <row r="21" spans="1:2" x14ac:dyDescent="0.2">
      <c r="A21" s="401" t="s">
        <v>570</v>
      </c>
      <c r="B21" s="408">
        <v>610</v>
      </c>
    </row>
    <row r="22" spans="1:2" x14ac:dyDescent="0.2">
      <c r="A22" s="401" t="s">
        <v>574</v>
      </c>
      <c r="B22" s="408">
        <v>670</v>
      </c>
    </row>
    <row r="23" spans="1:2" x14ac:dyDescent="0.2">
      <c r="A23" s="401" t="s">
        <v>585</v>
      </c>
      <c r="B23" s="408">
        <v>680</v>
      </c>
    </row>
    <row r="24" spans="1:2" x14ac:dyDescent="0.2">
      <c r="A24" s="401" t="s">
        <v>587</v>
      </c>
      <c r="B24" s="408">
        <v>700</v>
      </c>
    </row>
    <row r="25" spans="1:2" x14ac:dyDescent="0.2">
      <c r="A25" s="401" t="s">
        <v>594</v>
      </c>
      <c r="B25" s="408">
        <v>700</v>
      </c>
    </row>
    <row r="26" spans="1:2" x14ac:dyDescent="0.2">
      <c r="A26" s="401" t="s">
        <v>558</v>
      </c>
      <c r="B26" s="408">
        <v>710</v>
      </c>
    </row>
    <row r="27" spans="1:2" x14ac:dyDescent="0.2">
      <c r="A27" s="401" t="s">
        <v>568</v>
      </c>
      <c r="B27" s="408">
        <v>740</v>
      </c>
    </row>
    <row r="28" spans="1:2" x14ac:dyDescent="0.2">
      <c r="A28" s="401" t="s">
        <v>578</v>
      </c>
      <c r="B28" s="408">
        <v>740</v>
      </c>
    </row>
    <row r="29" spans="1:2" x14ac:dyDescent="0.2">
      <c r="A29" s="401" t="s">
        <v>564</v>
      </c>
      <c r="B29" s="408">
        <v>780</v>
      </c>
    </row>
    <row r="30" spans="1:2" x14ac:dyDescent="0.2">
      <c r="A30" s="401" t="s">
        <v>593</v>
      </c>
      <c r="B30" s="408">
        <v>840</v>
      </c>
    </row>
    <row r="31" spans="1:2" x14ac:dyDescent="0.2">
      <c r="A31" s="401" t="s">
        <v>554</v>
      </c>
      <c r="B31" s="408">
        <v>930</v>
      </c>
    </row>
    <row r="32" spans="1:2" x14ac:dyDescent="0.2">
      <c r="A32" s="401" t="s">
        <v>592</v>
      </c>
      <c r="B32" s="408">
        <v>930</v>
      </c>
    </row>
    <row r="33" spans="1:2" x14ac:dyDescent="0.2">
      <c r="A33" s="401" t="s">
        <v>583</v>
      </c>
      <c r="B33" s="408">
        <v>950</v>
      </c>
    </row>
    <row r="34" spans="1:2" x14ac:dyDescent="0.2">
      <c r="A34" s="401" t="s">
        <v>566</v>
      </c>
      <c r="B34" s="408">
        <v>960</v>
      </c>
    </row>
    <row r="35" spans="1:2" x14ac:dyDescent="0.2">
      <c r="A35" s="401" t="s">
        <v>581</v>
      </c>
      <c r="B35" s="408">
        <v>1020</v>
      </c>
    </row>
    <row r="36" spans="1:2" x14ac:dyDescent="0.2">
      <c r="A36" s="401" t="s">
        <v>584</v>
      </c>
      <c r="B36" s="408">
        <v>1060</v>
      </c>
    </row>
    <row r="37" spans="1:2" x14ac:dyDescent="0.2">
      <c r="A37" s="401" t="s">
        <v>604</v>
      </c>
      <c r="B37" s="408">
        <v>1100</v>
      </c>
    </row>
    <row r="38" spans="1:2" x14ac:dyDescent="0.2">
      <c r="A38" s="401" t="s">
        <v>567</v>
      </c>
      <c r="B38" s="408">
        <v>1100</v>
      </c>
    </row>
    <row r="39" spans="1:2" x14ac:dyDescent="0.2">
      <c r="A39" s="401" t="s">
        <v>565</v>
      </c>
      <c r="B39" s="408">
        <v>1120</v>
      </c>
    </row>
    <row r="40" spans="1:2" ht="14.65" customHeight="1" x14ac:dyDescent="0.2">
      <c r="A40" s="401" t="s">
        <v>598</v>
      </c>
      <c r="B40" s="408">
        <v>1150</v>
      </c>
    </row>
    <row r="41" spans="1:2" x14ac:dyDescent="0.2">
      <c r="A41" s="403" t="s">
        <v>577</v>
      </c>
      <c r="B41" s="780">
        <v>1180</v>
      </c>
    </row>
    <row r="42" spans="1:2" x14ac:dyDescent="0.2">
      <c r="A42" s="401" t="s">
        <v>562</v>
      </c>
      <c r="B42" s="409">
        <v>1370</v>
      </c>
    </row>
    <row r="43" spans="1:2" x14ac:dyDescent="0.2">
      <c r="A43" s="401" t="s">
        <v>595</v>
      </c>
      <c r="B43" s="408">
        <v>1520</v>
      </c>
    </row>
    <row r="44" spans="1:2" x14ac:dyDescent="0.2">
      <c r="A44" s="401" t="s">
        <v>597</v>
      </c>
      <c r="B44" s="408">
        <v>1800</v>
      </c>
    </row>
    <row r="45" spans="1:2" x14ac:dyDescent="0.2">
      <c r="A45" s="401" t="s">
        <v>590</v>
      </c>
      <c r="B45" s="408">
        <v>1870</v>
      </c>
    </row>
    <row r="46" spans="1:2" x14ac:dyDescent="0.2">
      <c r="A46" s="401" t="s">
        <v>580</v>
      </c>
      <c r="B46" s="408">
        <v>2020</v>
      </c>
    </row>
    <row r="47" spans="1:2" x14ac:dyDescent="0.2">
      <c r="A47" s="401" t="s">
        <v>559</v>
      </c>
      <c r="B47" s="408">
        <v>2050</v>
      </c>
    </row>
    <row r="48" spans="1:2" x14ac:dyDescent="0.2">
      <c r="A48" s="401" t="s">
        <v>589</v>
      </c>
      <c r="B48" s="408">
        <v>2310</v>
      </c>
    </row>
    <row r="49" spans="1:2" x14ac:dyDescent="0.2">
      <c r="A49" s="401" t="s">
        <v>569</v>
      </c>
      <c r="B49" s="408">
        <v>2330</v>
      </c>
    </row>
    <row r="50" spans="1:2" x14ac:dyDescent="0.2">
      <c r="A50" s="401" t="s">
        <v>560</v>
      </c>
      <c r="B50" s="408">
        <v>2430</v>
      </c>
    </row>
    <row r="51" spans="1:2" x14ac:dyDescent="0.2">
      <c r="A51" s="401" t="s">
        <v>555</v>
      </c>
      <c r="B51" s="408">
        <v>2720</v>
      </c>
    </row>
    <row r="52" spans="1:2" x14ac:dyDescent="0.2">
      <c r="A52" s="401" t="s">
        <v>561</v>
      </c>
      <c r="B52" s="410">
        <v>2750</v>
      </c>
    </row>
    <row r="53" spans="1:2" x14ac:dyDescent="0.2">
      <c r="A53" s="405" t="s">
        <v>557</v>
      </c>
      <c r="B53" s="411">
        <v>3720</v>
      </c>
    </row>
    <row r="54" spans="1:2" ht="63.6" customHeight="1" x14ac:dyDescent="0.2">
      <c r="A54" s="935" t="s">
        <v>673</v>
      </c>
      <c r="B54" s="935"/>
    </row>
    <row r="55" spans="1:2" x14ac:dyDescent="0.2">
      <c r="A55" s="412" t="s">
        <v>674</v>
      </c>
      <c r="B55" s="413"/>
    </row>
    <row r="56" spans="1:2" x14ac:dyDescent="0.2">
      <c r="A56" s="414" t="s">
        <v>81</v>
      </c>
      <c r="B56" s="413"/>
    </row>
  </sheetData>
  <mergeCells count="2">
    <mergeCell ref="A1:B1"/>
    <mergeCell ref="A54:B54"/>
  </mergeCell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C693E-15AD-4E8A-A159-DF91F8636095}">
  <sheetPr>
    <tabColor theme="5" tint="0.39997558519241921"/>
  </sheetPr>
  <dimension ref="A1:D58"/>
  <sheetViews>
    <sheetView topLeftCell="A24" workbookViewId="0">
      <selection activeCell="V55" sqref="V55"/>
    </sheetView>
  </sheetViews>
  <sheetFormatPr defaultColWidth="9.140625" defaultRowHeight="14.25" x14ac:dyDescent="0.2"/>
  <cols>
    <col min="1" max="1" width="19.42578125" style="286" customWidth="1"/>
    <col min="2" max="2" width="19.42578125" style="288" customWidth="1"/>
    <col min="3" max="16384" width="9.140625" style="286"/>
  </cols>
  <sheetData>
    <row r="1" spans="1:4" ht="71.25" customHeight="1" x14ac:dyDescent="0.2">
      <c r="A1" s="930" t="s">
        <v>819</v>
      </c>
      <c r="B1" s="930"/>
      <c r="C1" s="28" t="s">
        <v>101</v>
      </c>
    </row>
    <row r="2" spans="1:4" ht="53.1" customHeight="1" x14ac:dyDescent="0.2">
      <c r="A2" s="379" t="s">
        <v>552</v>
      </c>
      <c r="B2" s="380" t="s">
        <v>606</v>
      </c>
      <c r="C2" s="28" t="s">
        <v>645</v>
      </c>
      <c r="D2" s="290"/>
    </row>
    <row r="3" spans="1:4" x14ac:dyDescent="0.2">
      <c r="A3" s="401" t="s">
        <v>602</v>
      </c>
      <c r="B3" s="402">
        <v>2.5791877097316898E-3</v>
      </c>
    </row>
    <row r="4" spans="1:4" x14ac:dyDescent="0.2">
      <c r="A4" s="401" t="s">
        <v>600</v>
      </c>
      <c r="B4" s="402">
        <v>8.05535586300315E-3</v>
      </c>
    </row>
    <row r="5" spans="1:4" x14ac:dyDescent="0.2">
      <c r="A5" s="401" t="s">
        <v>563</v>
      </c>
      <c r="B5" s="402">
        <v>1.26302933762688E-2</v>
      </c>
    </row>
    <row r="6" spans="1:4" x14ac:dyDescent="0.2">
      <c r="A6" s="401" t="s">
        <v>556</v>
      </c>
      <c r="B6" s="402">
        <v>1.7946605283473901E-2</v>
      </c>
    </row>
    <row r="7" spans="1:4" x14ac:dyDescent="0.2">
      <c r="A7" s="401" t="s">
        <v>579</v>
      </c>
      <c r="B7" s="402">
        <v>1.87751317667115E-2</v>
      </c>
    </row>
    <row r="8" spans="1:4" x14ac:dyDescent="0.2">
      <c r="A8" s="401" t="s">
        <v>571</v>
      </c>
      <c r="B8" s="402">
        <v>2.5102616512120701E-2</v>
      </c>
    </row>
    <row r="9" spans="1:4" x14ac:dyDescent="0.2">
      <c r="A9" s="401" t="s">
        <v>573</v>
      </c>
      <c r="B9" s="402">
        <v>3.1090735579202899E-2</v>
      </c>
    </row>
    <row r="10" spans="1:4" x14ac:dyDescent="0.2">
      <c r="A10" s="401" t="s">
        <v>591</v>
      </c>
      <c r="B10" s="402">
        <v>3.4843073993599899E-2</v>
      </c>
    </row>
    <row r="11" spans="1:4" x14ac:dyDescent="0.2">
      <c r="A11" s="401" t="s">
        <v>596</v>
      </c>
      <c r="B11" s="402">
        <v>3.6783239222546601E-2</v>
      </c>
    </row>
    <row r="12" spans="1:4" x14ac:dyDescent="0.2">
      <c r="A12" s="401" t="s">
        <v>603</v>
      </c>
      <c r="B12" s="402">
        <v>4.1195011891823799E-2</v>
      </c>
    </row>
    <row r="13" spans="1:4" x14ac:dyDescent="0.2">
      <c r="A13" s="401" t="s">
        <v>572</v>
      </c>
      <c r="B13" s="402">
        <v>4.2048770808381999E-2</v>
      </c>
    </row>
    <row r="14" spans="1:4" x14ac:dyDescent="0.2">
      <c r="A14" s="401" t="s">
        <v>565</v>
      </c>
      <c r="B14" s="402">
        <v>4.2369662730314603E-2</v>
      </c>
    </row>
    <row r="15" spans="1:4" x14ac:dyDescent="0.2">
      <c r="A15" s="401" t="s">
        <v>607</v>
      </c>
      <c r="B15" s="402">
        <v>4.3841496205321601E-2</v>
      </c>
    </row>
    <row r="16" spans="1:4" x14ac:dyDescent="0.2">
      <c r="A16" s="401" t="s">
        <v>585</v>
      </c>
      <c r="B16" s="402">
        <v>4.7355197441095002E-2</v>
      </c>
    </row>
    <row r="17" spans="1:2" x14ac:dyDescent="0.2">
      <c r="A17" s="401" t="s">
        <v>587</v>
      </c>
      <c r="B17" s="402">
        <v>4.7702349008960698E-2</v>
      </c>
    </row>
    <row r="18" spans="1:2" x14ac:dyDescent="0.2">
      <c r="A18" s="401" t="s">
        <v>575</v>
      </c>
      <c r="B18" s="402">
        <v>4.7733801948188999E-2</v>
      </c>
    </row>
    <row r="19" spans="1:2" x14ac:dyDescent="0.2">
      <c r="A19" s="401" t="s">
        <v>582</v>
      </c>
      <c r="B19" s="402">
        <v>5.3035176252213198E-2</v>
      </c>
    </row>
    <row r="20" spans="1:2" x14ac:dyDescent="0.2">
      <c r="A20" s="401" t="s">
        <v>599</v>
      </c>
      <c r="B20" s="402">
        <v>5.5606401544937997E-2</v>
      </c>
    </row>
    <row r="21" spans="1:2" x14ac:dyDescent="0.2">
      <c r="A21" s="401" t="s">
        <v>570</v>
      </c>
      <c r="B21" s="402">
        <v>6.0263912301508002E-2</v>
      </c>
    </row>
    <row r="22" spans="1:2" x14ac:dyDescent="0.2">
      <c r="A22" s="401" t="s">
        <v>586</v>
      </c>
      <c r="B22" s="402">
        <v>6.6349882030982396E-2</v>
      </c>
    </row>
    <row r="23" spans="1:2" x14ac:dyDescent="0.2">
      <c r="A23" s="401" t="s">
        <v>576</v>
      </c>
      <c r="B23" s="402">
        <v>6.6961619198375705E-2</v>
      </c>
    </row>
    <row r="24" spans="1:2" x14ac:dyDescent="0.2">
      <c r="A24" s="401" t="s">
        <v>601</v>
      </c>
      <c r="B24" s="402">
        <v>7.1090534380224002E-2</v>
      </c>
    </row>
    <row r="25" spans="1:2" x14ac:dyDescent="0.2">
      <c r="A25" s="401" t="s">
        <v>588</v>
      </c>
      <c r="B25" s="402">
        <v>7.7538389969049201E-2</v>
      </c>
    </row>
    <row r="26" spans="1:2" x14ac:dyDescent="0.2">
      <c r="A26" s="401" t="s">
        <v>564</v>
      </c>
      <c r="B26" s="402">
        <v>8.2477474511828103E-2</v>
      </c>
    </row>
    <row r="27" spans="1:2" x14ac:dyDescent="0.2">
      <c r="A27" s="401" t="s">
        <v>554</v>
      </c>
      <c r="B27" s="402">
        <v>9.5938335848794798E-2</v>
      </c>
    </row>
    <row r="28" spans="1:2" x14ac:dyDescent="0.2">
      <c r="A28" s="401" t="s">
        <v>578</v>
      </c>
      <c r="B28" s="402">
        <v>9.9544262076982901E-2</v>
      </c>
    </row>
    <row r="29" spans="1:2" x14ac:dyDescent="0.2">
      <c r="A29" s="401" t="s">
        <v>574</v>
      </c>
      <c r="B29" s="402">
        <v>0.102742003187063</v>
      </c>
    </row>
    <row r="30" spans="1:2" x14ac:dyDescent="0.2">
      <c r="A30" s="401" t="s">
        <v>595</v>
      </c>
      <c r="B30" s="402">
        <v>0.111678752064714</v>
      </c>
    </row>
    <row r="31" spans="1:2" x14ac:dyDescent="0.2">
      <c r="A31" s="401" t="s">
        <v>583</v>
      </c>
      <c r="B31" s="402">
        <v>0.112358741642656</v>
      </c>
    </row>
    <row r="32" spans="1:2" x14ac:dyDescent="0.2">
      <c r="A32" s="401" t="s">
        <v>581</v>
      </c>
      <c r="B32" s="402">
        <v>0.11555994482061301</v>
      </c>
    </row>
    <row r="33" spans="1:3" x14ac:dyDescent="0.2">
      <c r="A33" s="401" t="s">
        <v>568</v>
      </c>
      <c r="B33" s="402">
        <v>0.121870468005029</v>
      </c>
    </row>
    <row r="34" spans="1:3" x14ac:dyDescent="0.2">
      <c r="A34" s="403" t="s">
        <v>577</v>
      </c>
      <c r="B34" s="404">
        <v>0.12508718009872599</v>
      </c>
    </row>
    <row r="35" spans="1:3" x14ac:dyDescent="0.2">
      <c r="A35" s="401" t="s">
        <v>604</v>
      </c>
      <c r="B35" s="402">
        <v>0.12745202247009099</v>
      </c>
      <c r="C35" s="289"/>
    </row>
    <row r="36" spans="1:3" x14ac:dyDescent="0.2">
      <c r="A36" s="401" t="s">
        <v>598</v>
      </c>
      <c r="B36" s="402">
        <v>0.13025042447712201</v>
      </c>
    </row>
    <row r="37" spans="1:3" x14ac:dyDescent="0.2">
      <c r="A37" s="401" t="s">
        <v>597</v>
      </c>
      <c r="B37" s="402">
        <v>0.13669324824106899</v>
      </c>
    </row>
    <row r="38" spans="1:3" x14ac:dyDescent="0.2">
      <c r="A38" s="401" t="s">
        <v>566</v>
      </c>
      <c r="B38" s="402">
        <v>0.14754412955527299</v>
      </c>
    </row>
    <row r="39" spans="1:3" x14ac:dyDescent="0.2">
      <c r="A39" s="401" t="s">
        <v>584</v>
      </c>
      <c r="B39" s="402">
        <v>0.14959076831176801</v>
      </c>
    </row>
    <row r="40" spans="1:3" x14ac:dyDescent="0.2">
      <c r="A40" s="401" t="s">
        <v>593</v>
      </c>
      <c r="B40" s="402">
        <v>0.15334205940058701</v>
      </c>
    </row>
    <row r="41" spans="1:3" x14ac:dyDescent="0.2">
      <c r="A41" s="401" t="s">
        <v>562</v>
      </c>
      <c r="B41" s="402">
        <v>0.15651907431613199</v>
      </c>
    </row>
    <row r="42" spans="1:3" x14ac:dyDescent="0.2">
      <c r="A42" s="401" t="s">
        <v>567</v>
      </c>
      <c r="B42" s="402">
        <v>0.160069390860447</v>
      </c>
    </row>
    <row r="43" spans="1:3" x14ac:dyDescent="0.2">
      <c r="A43" s="401" t="s">
        <v>590</v>
      </c>
      <c r="B43" s="402">
        <v>0.17284409046199201</v>
      </c>
    </row>
    <row r="44" spans="1:3" x14ac:dyDescent="0.2">
      <c r="A44" s="401" t="s">
        <v>592</v>
      </c>
      <c r="B44" s="402">
        <v>0.193931153271</v>
      </c>
    </row>
    <row r="45" spans="1:3" x14ac:dyDescent="0.2">
      <c r="A45" s="401" t="s">
        <v>594</v>
      </c>
      <c r="B45" s="402">
        <v>0.19542276326146299</v>
      </c>
    </row>
    <row r="46" spans="1:3" x14ac:dyDescent="0.2">
      <c r="A46" s="401" t="s">
        <v>560</v>
      </c>
      <c r="B46" s="402">
        <v>0.196176213154793</v>
      </c>
    </row>
    <row r="47" spans="1:3" x14ac:dyDescent="0.2">
      <c r="A47" s="401" t="s">
        <v>589</v>
      </c>
      <c r="B47" s="402">
        <v>0.199336854984765</v>
      </c>
    </row>
    <row r="48" spans="1:3" x14ac:dyDescent="0.2">
      <c r="A48" s="401" t="s">
        <v>557</v>
      </c>
      <c r="B48" s="402">
        <v>0.200058709735117</v>
      </c>
    </row>
    <row r="49" spans="1:2" x14ac:dyDescent="0.2">
      <c r="A49" s="401" t="s">
        <v>555</v>
      </c>
      <c r="B49" s="402">
        <v>0.20482302855266901</v>
      </c>
    </row>
    <row r="50" spans="1:2" x14ac:dyDescent="0.2">
      <c r="A50" s="401" t="s">
        <v>559</v>
      </c>
      <c r="B50" s="402">
        <v>0.234432808129867</v>
      </c>
    </row>
    <row r="51" spans="1:2" x14ac:dyDescent="0.2">
      <c r="A51" s="401" t="s">
        <v>558</v>
      </c>
      <c r="B51" s="402">
        <v>0.248995742194457</v>
      </c>
    </row>
    <row r="52" spans="1:2" x14ac:dyDescent="0.2">
      <c r="A52" s="401" t="s">
        <v>569</v>
      </c>
      <c r="B52" s="402">
        <v>0.253324627278943</v>
      </c>
    </row>
    <row r="53" spans="1:2" x14ac:dyDescent="0.2">
      <c r="A53" s="401" t="s">
        <v>580</v>
      </c>
      <c r="B53" s="402">
        <v>0.26488926829341902</v>
      </c>
    </row>
    <row r="54" spans="1:2" x14ac:dyDescent="0.2">
      <c r="A54" s="405" t="s">
        <v>561</v>
      </c>
      <c r="B54" s="406">
        <v>0.32046743878164202</v>
      </c>
    </row>
    <row r="55" spans="1:2" ht="29.1" customHeight="1" x14ac:dyDescent="0.2">
      <c r="A55" s="936" t="s">
        <v>675</v>
      </c>
      <c r="B55" s="936"/>
    </row>
    <row r="56" spans="1:2" ht="28.5" customHeight="1" x14ac:dyDescent="0.2">
      <c r="A56" s="937" t="s">
        <v>676</v>
      </c>
      <c r="B56" s="937"/>
    </row>
    <row r="57" spans="1:2" x14ac:dyDescent="0.2">
      <c r="A57" s="881" t="s">
        <v>81</v>
      </c>
      <c r="B57" s="881"/>
    </row>
    <row r="58" spans="1:2" x14ac:dyDescent="0.2">
      <c r="A58" s="28"/>
    </row>
  </sheetData>
  <mergeCells count="4">
    <mergeCell ref="A1:B1"/>
    <mergeCell ref="A55:B55"/>
    <mergeCell ref="A56:B56"/>
    <mergeCell ref="A57:B57"/>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789B0-2A13-411B-BA05-9D03357C8533}">
  <sheetPr>
    <tabColor theme="5" tint="0.39997558519241921"/>
  </sheetPr>
  <dimension ref="A1:W37"/>
  <sheetViews>
    <sheetView workbookViewId="0">
      <selection activeCell="W16" sqref="W16"/>
    </sheetView>
  </sheetViews>
  <sheetFormatPr defaultColWidth="8.85546875" defaultRowHeight="14.25" x14ac:dyDescent="0.2"/>
  <cols>
    <col min="1" max="1" width="12.140625" style="259" customWidth="1"/>
    <col min="2" max="2" width="12.7109375" style="259" customWidth="1"/>
    <col min="3" max="3" width="10.7109375" style="259" bestFit="1" customWidth="1"/>
    <col min="4" max="4" width="9" style="259" bestFit="1" customWidth="1"/>
    <col min="5" max="19" width="8.85546875" style="259"/>
    <col min="20" max="16384" width="8.85546875" style="260"/>
  </cols>
  <sheetData>
    <row r="1" spans="1:23" ht="74.25" customHeight="1" x14ac:dyDescent="0.2">
      <c r="A1" s="898" t="s">
        <v>820</v>
      </c>
      <c r="B1" s="898"/>
      <c r="C1" s="898"/>
      <c r="D1" s="898"/>
      <c r="E1" s="28" t="s">
        <v>101</v>
      </c>
    </row>
    <row r="2" spans="1:23" ht="38.25" x14ac:dyDescent="0.2">
      <c r="A2" s="384" t="s">
        <v>245</v>
      </c>
      <c r="B2" s="384" t="s">
        <v>333</v>
      </c>
      <c r="C2" s="384" t="s">
        <v>332</v>
      </c>
      <c r="D2" s="384" t="s">
        <v>228</v>
      </c>
      <c r="E2" s="28" t="s">
        <v>645</v>
      </c>
      <c r="F2" s="261"/>
    </row>
    <row r="3" spans="1:23" x14ac:dyDescent="0.2">
      <c r="A3" s="395" t="s">
        <v>151</v>
      </c>
      <c r="B3" s="399">
        <v>10670</v>
      </c>
      <c r="C3" s="399">
        <v>1780</v>
      </c>
      <c r="D3" s="399">
        <v>220</v>
      </c>
      <c r="F3" s="261"/>
    </row>
    <row r="4" spans="1:23" x14ac:dyDescent="0.2">
      <c r="A4" s="395" t="s">
        <v>152</v>
      </c>
      <c r="B4" s="399">
        <v>11260</v>
      </c>
      <c r="C4" s="399">
        <v>1960</v>
      </c>
      <c r="D4" s="399">
        <v>220</v>
      </c>
    </row>
    <row r="5" spans="1:23" x14ac:dyDescent="0.2">
      <c r="A5" s="395" t="s">
        <v>153</v>
      </c>
      <c r="B5" s="399">
        <v>12310</v>
      </c>
      <c r="C5" s="399">
        <v>2080</v>
      </c>
      <c r="D5" s="399">
        <v>230</v>
      </c>
    </row>
    <row r="6" spans="1:23" x14ac:dyDescent="0.2">
      <c r="A6" s="395" t="s">
        <v>154</v>
      </c>
      <c r="B6" s="399">
        <v>13630</v>
      </c>
      <c r="C6" s="399">
        <v>2260</v>
      </c>
      <c r="D6" s="399">
        <v>220</v>
      </c>
    </row>
    <row r="7" spans="1:23" x14ac:dyDescent="0.2">
      <c r="A7" s="395" t="s">
        <v>155</v>
      </c>
      <c r="B7" s="399">
        <v>14220</v>
      </c>
      <c r="C7" s="399">
        <v>2440</v>
      </c>
      <c r="D7" s="399">
        <v>220</v>
      </c>
    </row>
    <row r="8" spans="1:23" x14ac:dyDescent="0.2">
      <c r="A8" s="395" t="s">
        <v>156</v>
      </c>
      <c r="B8" s="399">
        <v>14590</v>
      </c>
      <c r="C8" s="399">
        <v>2660</v>
      </c>
      <c r="D8" s="399">
        <v>250</v>
      </c>
    </row>
    <row r="9" spans="1:23" x14ac:dyDescent="0.2">
      <c r="A9" s="395" t="s">
        <v>157</v>
      </c>
      <c r="B9" s="399">
        <v>15290</v>
      </c>
      <c r="C9" s="399">
        <v>2850</v>
      </c>
      <c r="D9" s="399">
        <v>270</v>
      </c>
    </row>
    <row r="10" spans="1:23" x14ac:dyDescent="0.2">
      <c r="A10" s="395" t="s">
        <v>158</v>
      </c>
      <c r="B10" s="399">
        <v>16070</v>
      </c>
      <c r="C10" s="399">
        <v>3060</v>
      </c>
      <c r="D10" s="399">
        <v>290</v>
      </c>
    </row>
    <row r="11" spans="1:23" x14ac:dyDescent="0.2">
      <c r="A11" s="395" t="s">
        <v>438</v>
      </c>
      <c r="B11" s="399">
        <v>16710</v>
      </c>
      <c r="C11" s="399">
        <v>3250</v>
      </c>
      <c r="D11" s="399">
        <v>310</v>
      </c>
    </row>
    <row r="12" spans="1:23" x14ac:dyDescent="0.2">
      <c r="A12" s="395" t="s">
        <v>161</v>
      </c>
      <c r="B12" s="399">
        <v>17590</v>
      </c>
      <c r="C12" s="399">
        <v>3430</v>
      </c>
      <c r="D12" s="399">
        <v>330</v>
      </c>
    </row>
    <row r="13" spans="1:23" s="259" customFormat="1" x14ac:dyDescent="0.2">
      <c r="A13" s="395" t="s">
        <v>163</v>
      </c>
      <c r="B13" s="399">
        <v>18300</v>
      </c>
      <c r="C13" s="399">
        <v>3620</v>
      </c>
      <c r="D13" s="399">
        <v>350</v>
      </c>
      <c r="T13" s="260"/>
      <c r="U13" s="260"/>
      <c r="V13" s="260"/>
      <c r="W13" s="260"/>
    </row>
    <row r="14" spans="1:23" s="259" customFormat="1" x14ac:dyDescent="0.2">
      <c r="A14" s="395" t="s">
        <v>164</v>
      </c>
      <c r="B14" s="399">
        <v>19070</v>
      </c>
      <c r="C14" s="399">
        <v>3730</v>
      </c>
      <c r="D14" s="399">
        <v>370</v>
      </c>
      <c r="T14" s="260"/>
      <c r="U14" s="260"/>
      <c r="V14" s="260"/>
      <c r="W14" s="260"/>
    </row>
    <row r="15" spans="1:23" s="259" customFormat="1" x14ac:dyDescent="0.2">
      <c r="A15" s="395" t="s">
        <v>249</v>
      </c>
      <c r="B15" s="399">
        <v>19650</v>
      </c>
      <c r="C15" s="399">
        <v>3800</v>
      </c>
      <c r="D15" s="399">
        <v>380</v>
      </c>
      <c r="T15" s="260"/>
      <c r="U15" s="260"/>
      <c r="V15" s="260"/>
      <c r="W15" s="260"/>
    </row>
    <row r="16" spans="1:23" s="259" customFormat="1" x14ac:dyDescent="0.2">
      <c r="A16" s="395" t="s">
        <v>250</v>
      </c>
      <c r="B16" s="399">
        <v>19990</v>
      </c>
      <c r="C16" s="399">
        <v>3970</v>
      </c>
      <c r="D16" s="399">
        <v>410</v>
      </c>
      <c r="T16" s="260"/>
      <c r="U16" s="260"/>
      <c r="V16" s="260"/>
      <c r="W16" s="260"/>
    </row>
    <row r="17" spans="1:23" s="259" customFormat="1" x14ac:dyDescent="0.2">
      <c r="A17" s="395" t="s">
        <v>167</v>
      </c>
      <c r="B17" s="399">
        <v>20800</v>
      </c>
      <c r="C17" s="399">
        <v>4070</v>
      </c>
      <c r="D17" s="399">
        <v>480</v>
      </c>
      <c r="T17" s="260"/>
      <c r="U17" s="260"/>
      <c r="V17" s="260"/>
      <c r="W17" s="260"/>
    </row>
    <row r="18" spans="1:23" s="259" customFormat="1" x14ac:dyDescent="0.2">
      <c r="A18" s="397" t="s">
        <v>169</v>
      </c>
      <c r="B18" s="400">
        <v>20860</v>
      </c>
      <c r="C18" s="400">
        <v>4170</v>
      </c>
      <c r="D18" s="400">
        <v>520</v>
      </c>
      <c r="T18" s="260"/>
      <c r="U18" s="260"/>
      <c r="V18" s="260"/>
      <c r="W18" s="260"/>
    </row>
    <row r="19" spans="1:23" ht="39.950000000000003" customHeight="1" x14ac:dyDescent="0.2">
      <c r="A19" s="900" t="s">
        <v>677</v>
      </c>
      <c r="B19" s="900"/>
      <c r="C19" s="900"/>
      <c r="D19" s="900"/>
    </row>
    <row r="20" spans="1:23" s="259" customFormat="1" ht="27" customHeight="1" x14ac:dyDescent="0.2">
      <c r="A20" s="938" t="s">
        <v>678</v>
      </c>
      <c r="B20" s="938"/>
      <c r="C20" s="938"/>
      <c r="D20" s="938"/>
      <c r="N20" s="260"/>
      <c r="O20" s="260"/>
      <c r="P20" s="260"/>
      <c r="Q20" s="260"/>
    </row>
    <row r="21" spans="1:23" s="259" customFormat="1" x14ac:dyDescent="0.2">
      <c r="A21" s="881" t="s">
        <v>81</v>
      </c>
      <c r="B21" s="881"/>
      <c r="C21" s="881"/>
      <c r="D21" s="881"/>
      <c r="M21" s="263"/>
      <c r="N21" s="263"/>
      <c r="O21" s="263"/>
      <c r="P21" s="260"/>
      <c r="Q21" s="260"/>
    </row>
    <row r="22" spans="1:23" s="259" customFormat="1" x14ac:dyDescent="0.2">
      <c r="M22" s="263"/>
      <c r="N22" s="263"/>
      <c r="O22" s="263"/>
      <c r="P22" s="260"/>
      <c r="Q22" s="260"/>
    </row>
    <row r="23" spans="1:23" s="259" customFormat="1" x14ac:dyDescent="0.2">
      <c r="M23" s="263"/>
      <c r="N23" s="263"/>
      <c r="O23" s="263"/>
      <c r="P23" s="260"/>
      <c r="Q23" s="260"/>
    </row>
    <row r="24" spans="1:23" s="259" customFormat="1" x14ac:dyDescent="0.2">
      <c r="M24" s="263"/>
      <c r="N24" s="263"/>
      <c r="O24" s="263"/>
      <c r="P24" s="260"/>
      <c r="Q24" s="260"/>
    </row>
    <row r="25" spans="1:23" s="259" customFormat="1" x14ac:dyDescent="0.2">
      <c r="M25" s="263"/>
      <c r="N25" s="263"/>
      <c r="O25" s="263"/>
      <c r="P25" s="260"/>
      <c r="Q25" s="260"/>
    </row>
    <row r="26" spans="1:23" s="259" customFormat="1" x14ac:dyDescent="0.2">
      <c r="M26" s="263"/>
      <c r="N26" s="263"/>
      <c r="O26" s="263"/>
      <c r="P26" s="260"/>
      <c r="Q26" s="260"/>
    </row>
    <row r="27" spans="1:23" s="259" customFormat="1" x14ac:dyDescent="0.2">
      <c r="M27" s="263"/>
      <c r="N27" s="263"/>
      <c r="O27" s="263"/>
      <c r="P27" s="260"/>
      <c r="Q27" s="260"/>
    </row>
    <row r="28" spans="1:23" s="259" customFormat="1" x14ac:dyDescent="0.2">
      <c r="M28" s="263"/>
      <c r="N28" s="263"/>
      <c r="O28" s="263"/>
      <c r="P28" s="260"/>
      <c r="Q28" s="260"/>
    </row>
    <row r="29" spans="1:23" s="259" customFormat="1" x14ac:dyDescent="0.2">
      <c r="M29" s="263"/>
      <c r="N29" s="263"/>
      <c r="O29" s="263"/>
      <c r="P29" s="260"/>
      <c r="Q29" s="260"/>
    </row>
    <row r="30" spans="1:23" s="259" customFormat="1" x14ac:dyDescent="0.2">
      <c r="M30" s="263"/>
      <c r="N30" s="263"/>
      <c r="O30" s="263"/>
      <c r="P30" s="260"/>
      <c r="Q30" s="260"/>
    </row>
    <row r="31" spans="1:23" s="259" customFormat="1" x14ac:dyDescent="0.2">
      <c r="M31" s="263"/>
      <c r="N31" s="263"/>
      <c r="O31" s="263"/>
      <c r="P31" s="260"/>
      <c r="Q31" s="260"/>
    </row>
    <row r="32" spans="1:23" s="259" customFormat="1" x14ac:dyDescent="0.2">
      <c r="M32" s="263"/>
      <c r="N32" s="263"/>
      <c r="O32" s="263"/>
      <c r="P32" s="260"/>
      <c r="Q32" s="260"/>
    </row>
    <row r="33" spans="13:19" s="259" customFormat="1" x14ac:dyDescent="0.2">
      <c r="M33" s="263"/>
      <c r="N33" s="263"/>
      <c r="O33" s="263"/>
      <c r="P33" s="260"/>
      <c r="Q33" s="260"/>
    </row>
    <row r="34" spans="13:19" s="259" customFormat="1" x14ac:dyDescent="0.2">
      <c r="M34" s="263"/>
      <c r="N34" s="263"/>
      <c r="O34" s="263"/>
      <c r="P34" s="260"/>
      <c r="Q34" s="260"/>
    </row>
    <row r="35" spans="13:19" x14ac:dyDescent="0.2">
      <c r="M35" s="263"/>
      <c r="N35" s="263"/>
      <c r="O35" s="263"/>
      <c r="P35" s="260"/>
      <c r="Q35" s="260"/>
      <c r="R35" s="260"/>
      <c r="S35" s="260"/>
    </row>
    <row r="36" spans="13:19" x14ac:dyDescent="0.2">
      <c r="N36" s="260"/>
      <c r="O36" s="260"/>
      <c r="P36" s="260"/>
      <c r="Q36" s="260"/>
      <c r="R36" s="260"/>
      <c r="S36" s="260"/>
    </row>
    <row r="37" spans="13:19" x14ac:dyDescent="0.2">
      <c r="N37" s="260"/>
      <c r="O37" s="260"/>
      <c r="P37" s="260"/>
      <c r="Q37" s="260"/>
      <c r="R37" s="260"/>
      <c r="S37" s="260"/>
    </row>
  </sheetData>
  <mergeCells count="4">
    <mergeCell ref="A1:D1"/>
    <mergeCell ref="A19:D19"/>
    <mergeCell ref="A20:D20"/>
    <mergeCell ref="A21:D21"/>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6BF44-5D5B-423E-AC75-E8136B148D0A}">
  <sheetPr>
    <tabColor theme="5" tint="0.39997558519241921"/>
  </sheetPr>
  <dimension ref="A1:W21"/>
  <sheetViews>
    <sheetView workbookViewId="0">
      <selection activeCell="L19" sqref="L19"/>
    </sheetView>
  </sheetViews>
  <sheetFormatPr defaultColWidth="8.85546875" defaultRowHeight="14.25" x14ac:dyDescent="0.2"/>
  <cols>
    <col min="1" max="1" width="18" style="259" customWidth="1"/>
    <col min="2" max="2" width="11.85546875" style="259" customWidth="1"/>
    <col min="3" max="3" width="10.7109375" style="259" bestFit="1" customWidth="1"/>
    <col min="4" max="4" width="12.28515625" style="259" customWidth="1"/>
    <col min="5" max="19" width="8.85546875" style="259"/>
    <col min="20" max="16384" width="8.85546875" style="260"/>
  </cols>
  <sheetData>
    <row r="1" spans="1:23" ht="51" customHeight="1" x14ac:dyDescent="0.2">
      <c r="A1" s="898" t="s">
        <v>821</v>
      </c>
      <c r="B1" s="898"/>
      <c r="C1" s="898"/>
      <c r="D1" s="898"/>
      <c r="E1" s="28" t="s">
        <v>101</v>
      </c>
    </row>
    <row r="2" spans="1:23" s="259" customFormat="1" ht="38.25" x14ac:dyDescent="0.2">
      <c r="A2" s="383" t="s">
        <v>245</v>
      </c>
      <c r="B2" s="384" t="s">
        <v>333</v>
      </c>
      <c r="C2" s="384" t="s">
        <v>332</v>
      </c>
      <c r="D2" s="384" t="s">
        <v>228</v>
      </c>
      <c r="E2" s="28" t="s">
        <v>645</v>
      </c>
      <c r="F2" s="261"/>
      <c r="G2" s="291"/>
      <c r="T2" s="260"/>
      <c r="U2" s="260"/>
      <c r="V2" s="260"/>
      <c r="W2" s="260"/>
    </row>
    <row r="3" spans="1:23" s="259" customFormat="1" x14ac:dyDescent="0.2">
      <c r="A3" s="395" t="s">
        <v>151</v>
      </c>
      <c r="B3" s="396">
        <v>0.72582933657322246</v>
      </c>
      <c r="C3" s="396">
        <v>0.347336436228879</v>
      </c>
      <c r="D3" s="396">
        <v>0.12220868978268207</v>
      </c>
      <c r="F3" s="292"/>
      <c r="S3" s="263"/>
      <c r="T3" s="263"/>
      <c r="U3" s="263"/>
      <c r="V3" s="260"/>
      <c r="W3" s="260"/>
    </row>
    <row r="4" spans="1:23" s="259" customFormat="1" x14ac:dyDescent="0.2">
      <c r="A4" s="395" t="s">
        <v>152</v>
      </c>
      <c r="B4" s="396">
        <v>0.73581685511247719</v>
      </c>
      <c r="C4" s="396">
        <v>0.3711955712902984</v>
      </c>
      <c r="D4" s="396">
        <v>0.11143635090495912</v>
      </c>
      <c r="S4" s="263"/>
      <c r="T4" s="263"/>
      <c r="U4" s="263"/>
      <c r="V4" s="260"/>
      <c r="W4" s="260"/>
    </row>
    <row r="5" spans="1:23" s="259" customFormat="1" x14ac:dyDescent="0.2">
      <c r="A5" s="395" t="s">
        <v>153</v>
      </c>
      <c r="B5" s="396">
        <v>0.75572188784874239</v>
      </c>
      <c r="C5" s="396">
        <v>0.38489061401050234</v>
      </c>
      <c r="D5" s="396">
        <v>0.11224525457068968</v>
      </c>
      <c r="S5" s="263"/>
      <c r="T5" s="263"/>
      <c r="U5" s="263"/>
      <c r="V5" s="260"/>
      <c r="W5" s="260"/>
    </row>
    <row r="6" spans="1:23" s="259" customFormat="1" x14ac:dyDescent="0.2">
      <c r="A6" s="395" t="s">
        <v>154</v>
      </c>
      <c r="B6" s="396">
        <v>0.77458014971104994</v>
      </c>
      <c r="C6" s="396">
        <v>0.40338738921395634</v>
      </c>
      <c r="D6" s="396">
        <v>0.105184023512897</v>
      </c>
      <c r="S6" s="263"/>
      <c r="T6" s="263"/>
      <c r="U6" s="263"/>
      <c r="V6" s="260"/>
      <c r="W6" s="260"/>
    </row>
    <row r="7" spans="1:23" s="259" customFormat="1" x14ac:dyDescent="0.2">
      <c r="A7" s="395" t="s">
        <v>155</v>
      </c>
      <c r="B7" s="396">
        <v>0.78483687175605754</v>
      </c>
      <c r="C7" s="396">
        <v>0.41446393506047929</v>
      </c>
      <c r="D7" s="396">
        <v>0.10802957825215159</v>
      </c>
      <c r="S7" s="263"/>
      <c r="T7" s="263"/>
      <c r="U7" s="263"/>
      <c r="V7" s="260"/>
      <c r="W7" s="260"/>
    </row>
    <row r="8" spans="1:23" s="259" customFormat="1" x14ac:dyDescent="0.2">
      <c r="A8" s="395" t="s">
        <v>156</v>
      </c>
      <c r="B8" s="396">
        <v>0.79027568802114867</v>
      </c>
      <c r="C8" s="396">
        <v>0.44117610882881109</v>
      </c>
      <c r="D8" s="396">
        <v>0.11651580877047137</v>
      </c>
      <c r="S8" s="263"/>
      <c r="T8" s="263"/>
      <c r="U8" s="263"/>
      <c r="V8" s="260"/>
      <c r="W8" s="260"/>
    </row>
    <row r="9" spans="1:23" s="259" customFormat="1" x14ac:dyDescent="0.2">
      <c r="A9" s="395" t="s">
        <v>157</v>
      </c>
      <c r="B9" s="396">
        <v>0.79699703408314526</v>
      </c>
      <c r="C9" s="396">
        <v>0.45667326805595904</v>
      </c>
      <c r="D9" s="396">
        <v>0.12363316795891402</v>
      </c>
      <c r="S9" s="263"/>
      <c r="T9" s="263"/>
      <c r="U9" s="263"/>
      <c r="V9" s="260"/>
      <c r="W9" s="260"/>
    </row>
    <row r="10" spans="1:23" s="259" customFormat="1" x14ac:dyDescent="0.2">
      <c r="A10" s="395" t="s">
        <v>158</v>
      </c>
      <c r="B10" s="396">
        <v>0.80326402460768553</v>
      </c>
      <c r="C10" s="396">
        <v>0.4726966034095274</v>
      </c>
      <c r="D10" s="396">
        <v>0.12851047347739442</v>
      </c>
      <c r="S10" s="263"/>
      <c r="T10" s="263"/>
      <c r="U10" s="263"/>
      <c r="V10" s="260"/>
      <c r="W10" s="260"/>
    </row>
    <row r="11" spans="1:23" s="259" customFormat="1" x14ac:dyDescent="0.2">
      <c r="A11" s="395" t="s">
        <v>438</v>
      </c>
      <c r="B11" s="396">
        <v>0.80799524712184612</v>
      </c>
      <c r="C11" s="396">
        <v>0.49082963421768006</v>
      </c>
      <c r="D11" s="396">
        <v>0.13371162293503952</v>
      </c>
      <c r="S11" s="263"/>
      <c r="T11" s="263"/>
      <c r="U11" s="263"/>
      <c r="V11" s="260"/>
      <c r="W11" s="260"/>
    </row>
    <row r="12" spans="1:23" s="259" customFormat="1" x14ac:dyDescent="0.2">
      <c r="A12" s="395" t="s">
        <v>161</v>
      </c>
      <c r="B12" s="396">
        <v>0.80850523685375286</v>
      </c>
      <c r="C12" s="396">
        <v>0.50197688986361455</v>
      </c>
      <c r="D12" s="396">
        <v>0.13898292740295701</v>
      </c>
      <c r="S12" s="263"/>
      <c r="T12" s="263"/>
      <c r="U12" s="263"/>
      <c r="V12" s="260"/>
      <c r="W12" s="260"/>
    </row>
    <row r="13" spans="1:23" s="259" customFormat="1" x14ac:dyDescent="0.2">
      <c r="A13" s="395" t="s">
        <v>163</v>
      </c>
      <c r="B13" s="396">
        <v>0.81118094542727748</v>
      </c>
      <c r="C13" s="396">
        <v>0.52124374339899893</v>
      </c>
      <c r="D13" s="396">
        <v>0.14766726992068985</v>
      </c>
      <c r="S13" s="263"/>
      <c r="T13" s="263"/>
      <c r="U13" s="263"/>
      <c r="V13" s="260"/>
      <c r="W13" s="260"/>
    </row>
    <row r="14" spans="1:23" s="259" customFormat="1" x14ac:dyDescent="0.2">
      <c r="A14" s="395" t="s">
        <v>164</v>
      </c>
      <c r="B14" s="396">
        <v>0.82150196711486601</v>
      </c>
      <c r="C14" s="396">
        <v>0.53875049482687432</v>
      </c>
      <c r="D14" s="396">
        <v>0.16189442873099613</v>
      </c>
      <c r="S14" s="263"/>
      <c r="T14" s="263"/>
      <c r="U14" s="263"/>
      <c r="V14" s="260"/>
      <c r="W14" s="260"/>
    </row>
    <row r="15" spans="1:23" s="259" customFormat="1" x14ac:dyDescent="0.2">
      <c r="A15" s="395" t="s">
        <v>249</v>
      </c>
      <c r="B15" s="396">
        <v>0.82432324218377606</v>
      </c>
      <c r="C15" s="396">
        <v>0.55224585894132328</v>
      </c>
      <c r="D15" s="396">
        <v>0.17001714070370086</v>
      </c>
      <c r="S15" s="263"/>
      <c r="T15" s="263"/>
      <c r="U15" s="263"/>
      <c r="V15" s="260"/>
      <c r="W15" s="260"/>
    </row>
    <row r="16" spans="1:23" s="259" customFormat="1" x14ac:dyDescent="0.2">
      <c r="A16" s="395" t="s">
        <v>250</v>
      </c>
      <c r="B16" s="396">
        <v>0.82741309047026734</v>
      </c>
      <c r="C16" s="396">
        <v>0.57284402915573363</v>
      </c>
      <c r="D16" s="396">
        <v>0.18135348610958071</v>
      </c>
      <c r="S16" s="263"/>
      <c r="T16" s="263"/>
      <c r="U16" s="263"/>
      <c r="V16" s="260"/>
      <c r="W16" s="260"/>
    </row>
    <row r="17" spans="1:23" s="259" customFormat="1" x14ac:dyDescent="0.2">
      <c r="A17" s="395" t="s">
        <v>167</v>
      </c>
      <c r="B17" s="396">
        <v>0.83442798928619821</v>
      </c>
      <c r="C17" s="396">
        <v>0.60988528559364041</v>
      </c>
      <c r="D17" s="396">
        <v>0.21427675040463878</v>
      </c>
      <c r="S17" s="263"/>
      <c r="T17" s="263"/>
      <c r="U17" s="263"/>
      <c r="V17" s="260"/>
      <c r="W17" s="260"/>
    </row>
    <row r="18" spans="1:23" x14ac:dyDescent="0.2">
      <c r="A18" s="397" t="s">
        <v>169</v>
      </c>
      <c r="B18" s="398">
        <v>0.83340095836211525</v>
      </c>
      <c r="C18" s="398">
        <v>0.61770916755889926</v>
      </c>
      <c r="D18" s="398">
        <v>0.21503368793441127</v>
      </c>
      <c r="S18" s="263"/>
      <c r="T18" s="263"/>
      <c r="U18" s="263"/>
    </row>
    <row r="19" spans="1:23" ht="42" customHeight="1" x14ac:dyDescent="0.2">
      <c r="A19" s="939" t="s">
        <v>677</v>
      </c>
      <c r="B19" s="939"/>
      <c r="C19" s="939"/>
      <c r="D19" s="939"/>
    </row>
    <row r="20" spans="1:23" x14ac:dyDescent="0.2">
      <c r="A20" s="940" t="s">
        <v>678</v>
      </c>
      <c r="B20" s="940"/>
      <c r="C20" s="940"/>
      <c r="D20" s="940"/>
    </row>
    <row r="21" spans="1:23" x14ac:dyDescent="0.2">
      <c r="A21" s="924" t="s">
        <v>81</v>
      </c>
      <c r="B21" s="924"/>
      <c r="C21" s="924"/>
      <c r="D21" s="924"/>
    </row>
  </sheetData>
  <mergeCells count="4">
    <mergeCell ref="A1:D1"/>
    <mergeCell ref="A19:D19"/>
    <mergeCell ref="A20:D20"/>
    <mergeCell ref="A21:D21"/>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5932-D9B7-4128-BFD3-9232452BFC1D}">
  <sheetPr>
    <tabColor theme="5" tint="0.39997558519241921"/>
  </sheetPr>
  <dimension ref="A1:E13"/>
  <sheetViews>
    <sheetView workbookViewId="0">
      <selection sqref="A1:B1"/>
    </sheetView>
  </sheetViews>
  <sheetFormatPr defaultColWidth="9.140625" defaultRowHeight="12.75" x14ac:dyDescent="0.2"/>
  <cols>
    <col min="1" max="1" width="9.140625" style="68"/>
    <col min="2" max="2" width="22.28515625" style="68" customWidth="1"/>
    <col min="3" max="16384" width="9.140625" style="68"/>
  </cols>
  <sheetData>
    <row r="1" spans="1:5" ht="67.5" customHeight="1" x14ac:dyDescent="0.2">
      <c r="A1" s="880" t="s">
        <v>822</v>
      </c>
      <c r="B1" s="880"/>
      <c r="C1" s="28" t="s">
        <v>101</v>
      </c>
    </row>
    <row r="2" spans="1:5" ht="28.5" customHeight="1" x14ac:dyDescent="0.2">
      <c r="A2" s="342" t="s">
        <v>679</v>
      </c>
      <c r="B2" s="342" t="s">
        <v>698</v>
      </c>
      <c r="C2" s="28" t="s">
        <v>645</v>
      </c>
    </row>
    <row r="3" spans="1:5" x14ac:dyDescent="0.2">
      <c r="A3" s="393" t="s">
        <v>412</v>
      </c>
      <c r="B3" s="388">
        <v>0.52</v>
      </c>
    </row>
    <row r="4" spans="1:5" ht="15" x14ac:dyDescent="0.25">
      <c r="A4" s="393" t="s">
        <v>413</v>
      </c>
      <c r="B4" s="388">
        <v>0.52</v>
      </c>
      <c r="E4" s="172"/>
    </row>
    <row r="5" spans="1:5" ht="15" x14ac:dyDescent="0.25">
      <c r="A5" s="393" t="s">
        <v>414</v>
      </c>
      <c r="B5" s="388">
        <v>0.52</v>
      </c>
      <c r="E5" s="172"/>
    </row>
    <row r="6" spans="1:5" x14ac:dyDescent="0.2">
      <c r="A6" s="393" t="s">
        <v>415</v>
      </c>
      <c r="B6" s="388">
        <v>0.5</v>
      </c>
    </row>
    <row r="7" spans="1:5" x14ac:dyDescent="0.2">
      <c r="A7" s="393" t="s">
        <v>416</v>
      </c>
      <c r="B7" s="388">
        <v>0.47</v>
      </c>
    </row>
    <row r="8" spans="1:5" x14ac:dyDescent="0.2">
      <c r="A8" s="393" t="s">
        <v>417</v>
      </c>
      <c r="B8" s="388">
        <v>0.5</v>
      </c>
    </row>
    <row r="9" spans="1:5" x14ac:dyDescent="0.2">
      <c r="A9" s="393" t="s">
        <v>418</v>
      </c>
      <c r="B9" s="388">
        <v>0.51</v>
      </c>
    </row>
    <row r="10" spans="1:5" x14ac:dyDescent="0.2">
      <c r="A10" s="394" t="s">
        <v>419</v>
      </c>
      <c r="B10" s="390">
        <v>0.43</v>
      </c>
    </row>
    <row r="11" spans="1:5" ht="42" customHeight="1" x14ac:dyDescent="0.2">
      <c r="A11" s="906" t="s">
        <v>689</v>
      </c>
      <c r="B11" s="906"/>
    </row>
    <row r="12" spans="1:5" ht="39.75" customHeight="1" x14ac:dyDescent="0.2">
      <c r="A12" s="907" t="s">
        <v>699</v>
      </c>
      <c r="B12" s="907"/>
    </row>
    <row r="13" spans="1:5" ht="32.25" customHeight="1" x14ac:dyDescent="0.2">
      <c r="A13" s="924" t="s">
        <v>81</v>
      </c>
      <c r="B13" s="924"/>
    </row>
  </sheetData>
  <mergeCells count="4">
    <mergeCell ref="A1:B1"/>
    <mergeCell ref="A11:B11"/>
    <mergeCell ref="A12:B12"/>
    <mergeCell ref="A13:B13"/>
  </mergeCells>
  <pageMargins left="0.7" right="0.7" top="0.75" bottom="0.75" header="0.3" footer="0.3"/>
  <ignoredErrors>
    <ignoredError sqref="A3:A10"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1D3F2-FFCF-4B89-8713-59D4C1FE82B4}">
  <sheetPr>
    <tabColor theme="5" tint="0.39997558519241921"/>
  </sheetPr>
  <dimension ref="A1:E15"/>
  <sheetViews>
    <sheetView workbookViewId="0">
      <selection activeCell="E13" sqref="E13"/>
    </sheetView>
  </sheetViews>
  <sheetFormatPr defaultColWidth="9.140625" defaultRowHeight="12.75" x14ac:dyDescent="0.2"/>
  <cols>
    <col min="1" max="1" width="14.42578125" style="68" customWidth="1"/>
    <col min="2" max="2" width="18.140625" style="68" customWidth="1"/>
    <col min="3" max="3" width="17" style="68" bestFit="1" customWidth="1"/>
    <col min="4" max="16384" width="9.140625" style="68"/>
  </cols>
  <sheetData>
    <row r="1" spans="1:5" ht="51.75" customHeight="1" x14ac:dyDescent="0.2">
      <c r="A1" s="880" t="s">
        <v>823</v>
      </c>
      <c r="B1" s="880"/>
      <c r="C1" s="880"/>
      <c r="D1" s="28" t="s">
        <v>101</v>
      </c>
    </row>
    <row r="2" spans="1:5" ht="20.100000000000001" customHeight="1" x14ac:dyDescent="0.2">
      <c r="A2" s="343" t="s">
        <v>680</v>
      </c>
      <c r="B2" s="343" t="s">
        <v>681</v>
      </c>
      <c r="C2" s="343" t="s">
        <v>608</v>
      </c>
      <c r="D2" s="28" t="s">
        <v>645</v>
      </c>
    </row>
    <row r="3" spans="1:5" x14ac:dyDescent="0.2">
      <c r="A3" s="387" t="s">
        <v>439</v>
      </c>
      <c r="B3" s="387" t="s">
        <v>440</v>
      </c>
      <c r="C3" s="388">
        <v>0.49399999999999999</v>
      </c>
    </row>
    <row r="4" spans="1:5" ht="15" x14ac:dyDescent="0.25">
      <c r="A4" s="387"/>
      <c r="B4" s="387" t="s">
        <v>441</v>
      </c>
      <c r="C4" s="388">
        <v>0.443</v>
      </c>
      <c r="E4" s="172"/>
    </row>
    <row r="5" spans="1:5" ht="15" x14ac:dyDescent="0.25">
      <c r="A5" s="387"/>
      <c r="B5" s="387"/>
      <c r="C5" s="388"/>
      <c r="E5" s="172"/>
    </row>
    <row r="6" spans="1:5" x14ac:dyDescent="0.2">
      <c r="A6" s="387" t="s">
        <v>442</v>
      </c>
      <c r="B6" s="387" t="s">
        <v>440</v>
      </c>
      <c r="C6" s="388">
        <v>0.44</v>
      </c>
    </row>
    <row r="7" spans="1:5" x14ac:dyDescent="0.2">
      <c r="A7" s="387"/>
      <c r="B7" s="387" t="s">
        <v>441</v>
      </c>
      <c r="C7" s="388">
        <v>0.47499999999999998</v>
      </c>
    </row>
    <row r="8" spans="1:5" x14ac:dyDescent="0.2">
      <c r="A8" s="387"/>
      <c r="B8" s="387"/>
      <c r="C8" s="388"/>
    </row>
    <row r="9" spans="1:5" x14ac:dyDescent="0.2">
      <c r="A9" s="387" t="s">
        <v>443</v>
      </c>
      <c r="B9" s="387" t="s">
        <v>444</v>
      </c>
      <c r="C9" s="388">
        <v>0.45500000000000002</v>
      </c>
    </row>
    <row r="10" spans="1:5" x14ac:dyDescent="0.2">
      <c r="A10" s="387"/>
      <c r="B10" s="387" t="s">
        <v>445</v>
      </c>
      <c r="C10" s="388">
        <v>0.46400000000000002</v>
      </c>
    </row>
    <row r="11" spans="1:5" x14ac:dyDescent="0.2">
      <c r="A11" s="387"/>
      <c r="B11" s="387" t="s">
        <v>446</v>
      </c>
      <c r="C11" s="388">
        <v>0.47799999999999998</v>
      </c>
    </row>
    <row r="12" spans="1:5" x14ac:dyDescent="0.2">
      <c r="A12" s="389"/>
      <c r="B12" s="389" t="s">
        <v>447</v>
      </c>
      <c r="C12" s="390">
        <v>0.41199999999999998</v>
      </c>
    </row>
    <row r="13" spans="1:5" ht="125.25" customHeight="1" x14ac:dyDescent="0.2">
      <c r="A13" s="906" t="s">
        <v>800</v>
      </c>
      <c r="B13" s="906"/>
      <c r="C13" s="906"/>
    </row>
    <row r="14" spans="1:5" x14ac:dyDescent="0.2">
      <c r="A14" s="941" t="s">
        <v>690</v>
      </c>
      <c r="B14" s="941"/>
      <c r="C14" s="941"/>
    </row>
    <row r="15" spans="1:5" ht="12.75" customHeight="1" x14ac:dyDescent="0.2">
      <c r="A15" s="924" t="s">
        <v>81</v>
      </c>
      <c r="B15" s="924"/>
      <c r="C15" s="924"/>
    </row>
  </sheetData>
  <mergeCells count="4">
    <mergeCell ref="A1:C1"/>
    <mergeCell ref="A13:C13"/>
    <mergeCell ref="A14:C14"/>
    <mergeCell ref="A15:C15"/>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C7813-FECF-4EC5-81B0-CBEDF7DEC23B}">
  <sheetPr>
    <tabColor theme="0" tint="-0.249977111117893"/>
  </sheetPr>
  <dimension ref="A1"/>
  <sheetViews>
    <sheetView workbookViewId="0"/>
  </sheetViews>
  <sheetFormatPr defaultRowHeight="12.75" x14ac:dyDescent="0.2"/>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4D16D-588F-443B-ABFF-BFAF73E9A90F}">
  <sheetPr>
    <tabColor theme="0" tint="-0.249977111117893"/>
  </sheetPr>
  <dimension ref="A1:I15"/>
  <sheetViews>
    <sheetView workbookViewId="0">
      <selection activeCell="G30" sqref="G30"/>
    </sheetView>
  </sheetViews>
  <sheetFormatPr defaultColWidth="9.140625" defaultRowHeight="12.75" x14ac:dyDescent="0.2"/>
  <cols>
    <col min="1" max="1" width="12.28515625" style="81" customWidth="1"/>
    <col min="2" max="2" width="22" style="81" customWidth="1"/>
    <col min="3" max="3" width="10.85546875" style="81" customWidth="1"/>
    <col min="4" max="6" width="9.140625" style="81"/>
    <col min="7" max="7" width="9.85546875" style="81" customWidth="1"/>
    <col min="8" max="16384" width="9.140625" style="81"/>
  </cols>
  <sheetData>
    <row r="1" spans="1:9" ht="45" customHeight="1" x14ac:dyDescent="0.2">
      <c r="A1" s="942" t="s">
        <v>831</v>
      </c>
      <c r="B1" s="942"/>
      <c r="C1" s="942"/>
      <c r="D1" s="942"/>
      <c r="E1" s="942"/>
      <c r="F1" s="942"/>
      <c r="G1" s="942"/>
    </row>
    <row r="2" spans="1:9" ht="32.25" customHeight="1" x14ac:dyDescent="0.2">
      <c r="A2" s="82"/>
      <c r="B2" s="82"/>
      <c r="C2" s="83" t="s">
        <v>260</v>
      </c>
      <c r="D2" s="84" t="s">
        <v>261</v>
      </c>
      <c r="E2" s="84" t="s">
        <v>262</v>
      </c>
      <c r="F2" s="84" t="s">
        <v>263</v>
      </c>
      <c r="G2" s="83" t="s">
        <v>264</v>
      </c>
      <c r="I2" s="85"/>
    </row>
    <row r="3" spans="1:9" x14ac:dyDescent="0.2">
      <c r="A3" s="81" t="s">
        <v>265</v>
      </c>
      <c r="B3" s="81" t="s">
        <v>266</v>
      </c>
      <c r="C3" s="86">
        <v>0.15401301518438176</v>
      </c>
      <c r="D3" s="86">
        <v>0.32754880694143163</v>
      </c>
      <c r="E3" s="86">
        <v>0.31887201735357917</v>
      </c>
      <c r="F3" s="86">
        <v>0.14099783080260303</v>
      </c>
      <c r="G3" s="86">
        <v>5.8568329718004339E-2</v>
      </c>
      <c r="H3" s="87"/>
    </row>
    <row r="4" spans="1:9" x14ac:dyDescent="0.2">
      <c r="B4" s="81" t="s">
        <v>267</v>
      </c>
      <c r="C4" s="86">
        <v>0.17555555555555555</v>
      </c>
      <c r="D4" s="86">
        <v>0.32888888888888884</v>
      </c>
      <c r="E4" s="86">
        <v>0.3133333333333333</v>
      </c>
      <c r="F4" s="86">
        <v>0.1333333333333333</v>
      </c>
      <c r="G4" s="86">
        <v>4.8888888888888885E-2</v>
      </c>
      <c r="H4" s="87"/>
    </row>
    <row r="5" spans="1:9" x14ac:dyDescent="0.2">
      <c r="B5" s="81" t="s">
        <v>268</v>
      </c>
      <c r="C5" s="86">
        <v>0.19239373601789708</v>
      </c>
      <c r="D5" s="86">
        <v>0.34228187919463088</v>
      </c>
      <c r="E5" s="86">
        <v>0.30201342281879195</v>
      </c>
      <c r="F5" s="86">
        <v>0.12527964205816552</v>
      </c>
      <c r="G5" s="86">
        <v>3.803131991051454E-2</v>
      </c>
      <c r="H5" s="87"/>
    </row>
    <row r="6" spans="1:9" x14ac:dyDescent="0.2">
      <c r="C6" s="88"/>
      <c r="D6" s="88"/>
      <c r="E6" s="88"/>
      <c r="F6" s="88"/>
      <c r="G6" s="88"/>
    </row>
    <row r="7" spans="1:9" x14ac:dyDescent="0.2">
      <c r="A7" s="81" t="s">
        <v>269</v>
      </c>
      <c r="B7" s="81" t="s">
        <v>270</v>
      </c>
      <c r="C7" s="86">
        <v>6.2792251169004679E-2</v>
      </c>
      <c r="D7" s="86">
        <v>0.30211939029574297</v>
      </c>
      <c r="E7" s="86">
        <v>0.38598408939090301</v>
      </c>
      <c r="F7" s="86">
        <v>0.1806036315054351</v>
      </c>
      <c r="G7" s="86">
        <v>6.8500637638914189E-2</v>
      </c>
      <c r="H7" s="87"/>
    </row>
    <row r="8" spans="1:9" x14ac:dyDescent="0.2">
      <c r="B8" s="81" t="s">
        <v>271</v>
      </c>
      <c r="C8" s="86">
        <v>7.7844699177514409E-2</v>
      </c>
      <c r="D8" s="86">
        <v>0.32387798717699634</v>
      </c>
      <c r="E8" s="86">
        <v>0.38197007965805324</v>
      </c>
      <c r="F8" s="86">
        <v>0.16359044103361181</v>
      </c>
      <c r="G8" s="86">
        <v>5.271679295382424E-2</v>
      </c>
      <c r="H8" s="87"/>
    </row>
    <row r="9" spans="1:9" x14ac:dyDescent="0.2">
      <c r="A9" s="89"/>
      <c r="B9" s="89" t="s">
        <v>272</v>
      </c>
      <c r="C9" s="90">
        <v>0.10020892404118788</v>
      </c>
      <c r="D9" s="90">
        <v>0.35621549022533944</v>
      </c>
      <c r="E9" s="90">
        <v>0.3616624384420235</v>
      </c>
      <c r="F9" s="90">
        <v>0.1431875839426951</v>
      </c>
      <c r="G9" s="90">
        <v>3.8725563348753905E-2</v>
      </c>
      <c r="H9" s="87"/>
    </row>
    <row r="11" spans="1:9" ht="48" customHeight="1" x14ac:dyDescent="0.2">
      <c r="A11" s="943" t="s">
        <v>273</v>
      </c>
      <c r="B11" s="943"/>
      <c r="C11" s="943"/>
      <c r="D11" s="943"/>
      <c r="E11" s="943"/>
      <c r="F11" s="943"/>
      <c r="G11" s="943"/>
    </row>
    <row r="12" spans="1:9" x14ac:dyDescent="0.2">
      <c r="A12" s="91"/>
      <c r="B12" s="91"/>
      <c r="C12" s="91"/>
      <c r="D12" s="91"/>
      <c r="E12" s="91"/>
      <c r="F12" s="91"/>
      <c r="G12" s="91"/>
    </row>
    <row r="13" spans="1:9" x14ac:dyDescent="0.2">
      <c r="A13" s="91" t="s">
        <v>274</v>
      </c>
      <c r="B13" s="91"/>
      <c r="C13" s="91"/>
      <c r="D13" s="91"/>
      <c r="E13" s="91"/>
      <c r="F13" s="91"/>
      <c r="G13" s="91"/>
    </row>
    <row r="14" spans="1:9" ht="15" x14ac:dyDescent="0.25">
      <c r="A14" s="92"/>
      <c r="B14" s="93"/>
      <c r="C14" s="93"/>
      <c r="D14" s="93"/>
      <c r="E14" s="93"/>
      <c r="F14" s="93"/>
      <c r="G14" s="93"/>
    </row>
    <row r="15" spans="1:9" ht="15" x14ac:dyDescent="0.25">
      <c r="A15" s="54" t="s">
        <v>104</v>
      </c>
      <c r="B15" s="93"/>
      <c r="C15" s="93"/>
      <c r="D15" s="93"/>
      <c r="E15" s="93"/>
      <c r="F15" s="93"/>
      <c r="G15" s="93"/>
    </row>
  </sheetData>
  <mergeCells count="2">
    <mergeCell ref="A1:G1"/>
    <mergeCell ref="A11:G11"/>
  </mergeCells>
  <pageMargins left="0.7" right="0.7" top="0.75" bottom="0.75" header="0.3" footer="0.3"/>
  <pageSetup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CB171-7329-44E0-AA42-D4743F217A01}">
  <sheetPr>
    <tabColor theme="0" tint="-0.249977111117893"/>
  </sheetPr>
  <dimension ref="A1:H26"/>
  <sheetViews>
    <sheetView workbookViewId="0">
      <selection sqref="A1:F1"/>
    </sheetView>
  </sheetViews>
  <sheetFormatPr defaultColWidth="9.140625" defaultRowHeight="12.75" x14ac:dyDescent="0.2"/>
  <cols>
    <col min="1" max="1" width="18.5703125" style="81" customWidth="1"/>
    <col min="2" max="2" width="14.5703125" style="81" bestFit="1" customWidth="1"/>
    <col min="3" max="3" width="11" style="81" customWidth="1"/>
    <col min="4" max="4" width="12.5703125" style="81" customWidth="1"/>
    <col min="5" max="5" width="12" style="81" customWidth="1"/>
    <col min="6" max="6" width="12.140625" style="81" bestFit="1" customWidth="1"/>
    <col min="7" max="8" width="9.140625" style="81"/>
    <col min="9" max="9" width="20.140625" style="81" customWidth="1"/>
    <col min="10" max="10" width="14.28515625" style="81" customWidth="1"/>
    <col min="11" max="11" width="13.140625" style="81" customWidth="1"/>
    <col min="12" max="12" width="13.42578125" style="81" customWidth="1"/>
    <col min="13" max="13" width="10.140625" style="81" bestFit="1" customWidth="1"/>
    <col min="14" max="16384" width="9.140625" style="81"/>
  </cols>
  <sheetData>
    <row r="1" spans="1:8" ht="41.25" customHeight="1" x14ac:dyDescent="0.2">
      <c r="A1" s="942" t="s">
        <v>830</v>
      </c>
      <c r="B1" s="942"/>
      <c r="C1" s="942"/>
      <c r="D1" s="942"/>
      <c r="E1" s="942"/>
      <c r="F1" s="942"/>
    </row>
    <row r="2" spans="1:8" ht="27" customHeight="1" x14ac:dyDescent="0.2">
      <c r="A2" s="82"/>
      <c r="B2" s="82" t="s">
        <v>260</v>
      </c>
      <c r="C2" s="82" t="s">
        <v>261</v>
      </c>
      <c r="D2" s="82" t="s">
        <v>262</v>
      </c>
      <c r="E2" s="82" t="s">
        <v>263</v>
      </c>
      <c r="F2" s="82" t="s">
        <v>264</v>
      </c>
      <c r="H2" s="85"/>
    </row>
    <row r="3" spans="1:8" x14ac:dyDescent="0.2">
      <c r="A3" s="81" t="s">
        <v>275</v>
      </c>
      <c r="B3" s="86">
        <v>0</v>
      </c>
      <c r="C3" s="86">
        <v>0.30303030303030304</v>
      </c>
      <c r="D3" s="86">
        <v>0.40404040404040409</v>
      </c>
      <c r="E3" s="86">
        <v>0.20202020202020204</v>
      </c>
      <c r="F3" s="86">
        <v>9.0909090909090912E-2</v>
      </c>
    </row>
    <row r="4" spans="1:8" x14ac:dyDescent="0.2">
      <c r="A4" s="81" t="s">
        <v>276</v>
      </c>
      <c r="B4" s="86">
        <v>1.6326530612244896E-2</v>
      </c>
      <c r="C4" s="86">
        <v>0.236734693877551</v>
      </c>
      <c r="D4" s="86">
        <v>0.42448979591836733</v>
      </c>
      <c r="E4" s="86">
        <v>0.236734693877551</v>
      </c>
      <c r="F4" s="86">
        <v>8.5714285714285701E-2</v>
      </c>
    </row>
    <row r="5" spans="1:8" x14ac:dyDescent="0.2">
      <c r="A5" s="81" t="s">
        <v>277</v>
      </c>
      <c r="B5" s="86">
        <v>2.0979020979020976E-2</v>
      </c>
      <c r="C5" s="86">
        <v>0.21678321678321677</v>
      </c>
      <c r="D5" s="86">
        <v>0.46153846153846151</v>
      </c>
      <c r="E5" s="86">
        <v>0.22377622377622375</v>
      </c>
      <c r="F5" s="86">
        <v>7.6923076923076913E-2</v>
      </c>
    </row>
    <row r="6" spans="1:8" x14ac:dyDescent="0.2">
      <c r="A6" s="81" t="s">
        <v>278</v>
      </c>
      <c r="B6" s="86">
        <v>1.9083969465648856E-2</v>
      </c>
      <c r="C6" s="86">
        <v>0.27099236641221369</v>
      </c>
      <c r="D6" s="86">
        <v>0.4580152671755725</v>
      </c>
      <c r="E6" s="86">
        <v>0.18702290076335876</v>
      </c>
      <c r="F6" s="86">
        <v>6.4885496183206104E-2</v>
      </c>
    </row>
    <row r="7" spans="1:8" x14ac:dyDescent="0.2">
      <c r="A7" s="81" t="s">
        <v>279</v>
      </c>
      <c r="B7" s="86">
        <v>3.4324942791762014E-2</v>
      </c>
      <c r="C7" s="86">
        <v>0.34096109839816935</v>
      </c>
      <c r="D7" s="86">
        <v>0.40503432494279173</v>
      </c>
      <c r="E7" s="86">
        <v>0.16247139588100684</v>
      </c>
      <c r="F7" s="86">
        <v>5.7208237986270019E-2</v>
      </c>
    </row>
    <row r="8" spans="1:8" x14ac:dyDescent="0.2">
      <c r="A8" s="81" t="s">
        <v>280</v>
      </c>
      <c r="B8" s="86">
        <v>0.143574297188755</v>
      </c>
      <c r="C8" s="86">
        <v>0.38453815261044172</v>
      </c>
      <c r="D8" s="86">
        <v>0.30220883534136539</v>
      </c>
      <c r="E8" s="86">
        <v>0.12349397590361444</v>
      </c>
      <c r="F8" s="86">
        <v>4.6184738955823292E-2</v>
      </c>
    </row>
    <row r="9" spans="1:8" x14ac:dyDescent="0.2">
      <c r="A9" s="81" t="s">
        <v>281</v>
      </c>
      <c r="B9" s="86">
        <v>0.20378151260504199</v>
      </c>
      <c r="C9" s="86">
        <v>0.34663865546218481</v>
      </c>
      <c r="D9" s="86">
        <v>0.2794117647058823</v>
      </c>
      <c r="E9" s="86">
        <v>0.11974789915966384</v>
      </c>
      <c r="F9" s="86">
        <v>5.0420168067226885E-2</v>
      </c>
    </row>
    <row r="10" spans="1:8" x14ac:dyDescent="0.2">
      <c r="A10" s="81" t="s">
        <v>282</v>
      </c>
      <c r="B10" s="86">
        <v>0.27577319587628868</v>
      </c>
      <c r="C10" s="86">
        <v>0.31056701030927836</v>
      </c>
      <c r="D10" s="86">
        <v>0.24484536082474223</v>
      </c>
      <c r="E10" s="86">
        <v>0.11469072164948453</v>
      </c>
      <c r="F10" s="86">
        <v>5.4123711340206181E-2</v>
      </c>
    </row>
    <row r="11" spans="1:8" x14ac:dyDescent="0.2">
      <c r="A11" s="89" t="s">
        <v>283</v>
      </c>
      <c r="B11" s="90">
        <v>0.18233618233618235</v>
      </c>
      <c r="C11" s="90">
        <v>0.31196581196581197</v>
      </c>
      <c r="D11" s="90">
        <v>0.29629629629629634</v>
      </c>
      <c r="E11" s="90">
        <v>0.13532763532763534</v>
      </c>
      <c r="F11" s="90">
        <v>7.4074074074074084E-2</v>
      </c>
    </row>
    <row r="13" spans="1:8" ht="36.75" customHeight="1" x14ac:dyDescent="0.2">
      <c r="A13" s="944" t="s">
        <v>284</v>
      </c>
      <c r="B13" s="944"/>
      <c r="C13" s="944"/>
      <c r="D13" s="944"/>
    </row>
    <row r="14" spans="1:8" ht="38.25" x14ac:dyDescent="0.2">
      <c r="A14" s="82"/>
      <c r="B14" s="83" t="s">
        <v>285</v>
      </c>
      <c r="C14" s="83" t="s">
        <v>286</v>
      </c>
      <c r="D14" s="83" t="s">
        <v>287</v>
      </c>
    </row>
    <row r="15" spans="1:8" x14ac:dyDescent="0.2">
      <c r="A15" s="81" t="s">
        <v>260</v>
      </c>
      <c r="B15" s="94">
        <v>103.4</v>
      </c>
      <c r="C15" s="95">
        <v>7.06</v>
      </c>
      <c r="D15" s="96">
        <v>14600</v>
      </c>
    </row>
    <row r="16" spans="1:8" x14ac:dyDescent="0.2">
      <c r="A16" s="81" t="s">
        <v>261</v>
      </c>
      <c r="B16" s="94">
        <v>497.47999999999996</v>
      </c>
      <c r="C16" s="95">
        <v>15.12</v>
      </c>
      <c r="D16" s="96">
        <v>32900</v>
      </c>
    </row>
    <row r="17" spans="1:7" x14ac:dyDescent="0.2">
      <c r="A17" s="81" t="s">
        <v>262</v>
      </c>
      <c r="B17" s="94">
        <v>635.65</v>
      </c>
      <c r="C17" s="95">
        <v>14.72</v>
      </c>
      <c r="D17" s="96">
        <v>43200</v>
      </c>
    </row>
    <row r="18" spans="1:7" x14ac:dyDescent="0.2">
      <c r="A18" s="81" t="s">
        <v>263</v>
      </c>
      <c r="B18" s="94">
        <v>297.37</v>
      </c>
      <c r="C18" s="95">
        <v>6.51</v>
      </c>
      <c r="D18" s="96">
        <v>45700</v>
      </c>
    </row>
    <row r="19" spans="1:7" x14ac:dyDescent="0.2">
      <c r="A19" s="89" t="s">
        <v>264</v>
      </c>
      <c r="B19" s="97">
        <v>112.74999999999999</v>
      </c>
      <c r="C19" s="98">
        <v>2.71</v>
      </c>
      <c r="D19" s="99">
        <v>41600</v>
      </c>
    </row>
    <row r="22" spans="1:7" ht="43.5" customHeight="1" x14ac:dyDescent="0.2">
      <c r="A22" s="943" t="s">
        <v>273</v>
      </c>
      <c r="B22" s="943"/>
      <c r="C22" s="943"/>
      <c r="D22" s="943"/>
      <c r="E22" s="943"/>
      <c r="F22" s="943"/>
      <c r="G22" s="943"/>
    </row>
    <row r="23" spans="1:7" x14ac:dyDescent="0.2">
      <c r="A23" s="91"/>
      <c r="B23" s="91"/>
      <c r="C23" s="91"/>
      <c r="D23" s="91"/>
      <c r="E23" s="91"/>
      <c r="F23" s="91"/>
      <c r="G23" s="91"/>
    </row>
    <row r="24" spans="1:7" x14ac:dyDescent="0.2">
      <c r="A24" s="91" t="s">
        <v>274</v>
      </c>
      <c r="B24" s="91"/>
      <c r="C24" s="91"/>
      <c r="D24" s="91"/>
      <c r="E24" s="91"/>
      <c r="F24" s="91"/>
      <c r="G24" s="91"/>
    </row>
    <row r="25" spans="1:7" ht="15" x14ac:dyDescent="0.25">
      <c r="A25" s="92"/>
      <c r="B25" s="93"/>
      <c r="C25" s="93"/>
      <c r="D25" s="93"/>
      <c r="E25" s="93"/>
      <c r="F25" s="93"/>
      <c r="G25" s="93"/>
    </row>
    <row r="26" spans="1:7" ht="15" x14ac:dyDescent="0.25">
      <c r="A26" s="54" t="s">
        <v>104</v>
      </c>
      <c r="B26" s="93"/>
      <c r="C26" s="93"/>
      <c r="D26" s="93"/>
      <c r="E26" s="93"/>
      <c r="F26" s="93"/>
      <c r="G26" s="93"/>
    </row>
  </sheetData>
  <mergeCells count="3">
    <mergeCell ref="A1:F1"/>
    <mergeCell ref="A13:D13"/>
    <mergeCell ref="A22:G22"/>
  </mergeCells>
  <pageMargins left="0.7" right="0.7" top="0.75" bottom="0.75" header="0.3" footer="0.3"/>
  <pageSetup orientation="portrait" horizontalDpi="1200" verticalDpi="12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03098-AF83-46FD-9D21-83241953E9EC}">
  <sheetPr>
    <tabColor theme="0" tint="-0.249977111117893"/>
  </sheetPr>
  <dimension ref="A1:Q32"/>
  <sheetViews>
    <sheetView workbookViewId="0">
      <selection activeCell="F23" sqref="F23"/>
    </sheetView>
  </sheetViews>
  <sheetFormatPr defaultColWidth="12.140625" defaultRowHeight="12.75" x14ac:dyDescent="0.2"/>
  <cols>
    <col min="1" max="1" width="41.85546875" style="106" customWidth="1"/>
    <col min="2" max="2" width="9.42578125" style="106" customWidth="1"/>
    <col min="3" max="3" width="10.85546875" style="106" customWidth="1"/>
    <col min="4" max="4" width="12.140625" style="106" customWidth="1"/>
    <col min="5" max="5" width="11.85546875" style="106" customWidth="1"/>
    <col min="6" max="6" width="11.5703125" style="106" customWidth="1"/>
    <col min="7" max="7" width="10.140625" style="106" customWidth="1"/>
    <col min="8" max="8" width="12.140625" style="106"/>
    <col min="9" max="15" width="12.140625" style="102"/>
    <col min="16" max="16" width="23.140625" style="102" customWidth="1"/>
    <col min="17" max="16384" width="12.140625" style="102"/>
  </cols>
  <sheetData>
    <row r="1" spans="1:17" ht="36.75" customHeight="1" x14ac:dyDescent="0.2">
      <c r="A1" s="100" t="s">
        <v>829</v>
      </c>
      <c r="B1" s="101"/>
      <c r="C1" s="101"/>
      <c r="D1" s="101"/>
      <c r="E1" s="101"/>
      <c r="F1" s="101"/>
      <c r="G1" s="101"/>
      <c r="H1" s="101"/>
    </row>
    <row r="2" spans="1:17" ht="25.5" x14ac:dyDescent="0.2">
      <c r="A2" s="103" t="s">
        <v>288</v>
      </c>
      <c r="B2" s="104" t="s">
        <v>289</v>
      </c>
      <c r="C2" s="104" t="s">
        <v>290</v>
      </c>
      <c r="D2" s="104" t="s">
        <v>281</v>
      </c>
      <c r="E2" s="104" t="s">
        <v>291</v>
      </c>
      <c r="F2" s="104" t="s">
        <v>292</v>
      </c>
      <c r="G2" s="104" t="s">
        <v>293</v>
      </c>
      <c r="H2" s="104" t="s">
        <v>294</v>
      </c>
      <c r="Q2" s="105"/>
    </row>
    <row r="3" spans="1:17" x14ac:dyDescent="0.2">
      <c r="A3" s="106" t="s">
        <v>295</v>
      </c>
      <c r="B3" s="107">
        <v>0.17868861999999999</v>
      </c>
      <c r="C3" s="107">
        <v>6.5648220000000007E-2</v>
      </c>
      <c r="D3" s="107">
        <v>0.12363721999999999</v>
      </c>
      <c r="E3" s="107">
        <v>9.0877449999999999E-2</v>
      </c>
      <c r="F3" s="107">
        <v>0.15397888999999998</v>
      </c>
      <c r="G3" s="107">
        <v>0.12419454999999999</v>
      </c>
      <c r="H3" s="107">
        <v>0.26297503999999999</v>
      </c>
      <c r="Q3" s="105"/>
    </row>
    <row r="4" spans="1:17" x14ac:dyDescent="0.2">
      <c r="A4" s="106" t="s">
        <v>296</v>
      </c>
      <c r="B4" s="107">
        <v>0.34551901000000002</v>
      </c>
      <c r="C4" s="107">
        <v>7.2128410000000004E-2</v>
      </c>
      <c r="D4" s="107">
        <v>8.5503429999999991E-2</v>
      </c>
      <c r="E4" s="107">
        <v>0.20883204999999999</v>
      </c>
      <c r="F4" s="107">
        <v>0.1113064</v>
      </c>
      <c r="G4" s="107">
        <v>5.4752989999999994E-2</v>
      </c>
      <c r="H4" s="107">
        <v>0.12195771000000001</v>
      </c>
    </row>
    <row r="5" spans="1:17" x14ac:dyDescent="0.2">
      <c r="A5" s="106" t="s">
        <v>297</v>
      </c>
      <c r="B5" s="107">
        <v>0.38897731999999996</v>
      </c>
      <c r="C5" s="107">
        <v>0.10096962</v>
      </c>
      <c r="D5" s="107">
        <v>0.12608836000000001</v>
      </c>
      <c r="E5" s="107">
        <v>0.17281212000000001</v>
      </c>
      <c r="F5" s="107">
        <v>9.0467759999999994E-2</v>
      </c>
      <c r="G5" s="107">
        <v>4.4420099999999997E-2</v>
      </c>
      <c r="H5" s="107">
        <v>7.6264719999999994E-2</v>
      </c>
    </row>
    <row r="6" spans="1:17" x14ac:dyDescent="0.2">
      <c r="B6" s="108"/>
      <c r="C6" s="108"/>
      <c r="D6" s="108"/>
      <c r="E6" s="108"/>
      <c r="F6" s="108"/>
      <c r="G6" s="108"/>
      <c r="H6" s="108"/>
    </row>
    <row r="7" spans="1:17" x14ac:dyDescent="0.2">
      <c r="A7" s="101" t="s">
        <v>298</v>
      </c>
      <c r="B7" s="109">
        <v>0.36442283000000003</v>
      </c>
      <c r="C7" s="109">
        <v>9.049336999999999E-2</v>
      </c>
      <c r="D7" s="109">
        <v>0.11478109</v>
      </c>
      <c r="E7" s="109">
        <v>0.17447258999999998</v>
      </c>
      <c r="F7" s="109">
        <v>0.10047231</v>
      </c>
      <c r="G7" s="109">
        <v>5.3173820000000004E-2</v>
      </c>
      <c r="H7" s="109">
        <v>0.10218399</v>
      </c>
    </row>
    <row r="8" spans="1:17" x14ac:dyDescent="0.2">
      <c r="B8" s="110" t="s">
        <v>54</v>
      </c>
      <c r="C8" s="110"/>
      <c r="D8" s="110"/>
      <c r="E8" s="110"/>
      <c r="F8" s="110"/>
      <c r="G8" s="110"/>
    </row>
    <row r="9" spans="1:17" x14ac:dyDescent="0.2">
      <c r="A9" s="102"/>
    </row>
    <row r="10" spans="1:17" ht="25.5" x14ac:dyDescent="0.2">
      <c r="A10" s="111" t="s">
        <v>299</v>
      </c>
      <c r="B10" s="112" t="s">
        <v>289</v>
      </c>
      <c r="C10" s="112" t="s">
        <v>290</v>
      </c>
      <c r="D10" s="112" t="s">
        <v>281</v>
      </c>
      <c r="E10" s="112" t="s">
        <v>291</v>
      </c>
      <c r="F10" s="112" t="s">
        <v>292</v>
      </c>
      <c r="G10" s="112" t="s">
        <v>300</v>
      </c>
    </row>
    <row r="11" spans="1:17" x14ac:dyDescent="0.2">
      <c r="A11" s="106" t="s">
        <v>301</v>
      </c>
      <c r="B11" s="107">
        <v>0.10853678</v>
      </c>
      <c r="C11" s="107">
        <v>9.9106900000000012E-2</v>
      </c>
      <c r="D11" s="107">
        <v>0.16720745999999997</v>
      </c>
      <c r="E11" s="107">
        <v>0.29774799000000002</v>
      </c>
      <c r="F11" s="107">
        <v>0.14290449</v>
      </c>
      <c r="G11" s="107">
        <v>0.18449638000000002</v>
      </c>
    </row>
    <row r="12" spans="1:17" x14ac:dyDescent="0.2">
      <c r="A12" s="106" t="s">
        <v>302</v>
      </c>
      <c r="B12" s="107">
        <v>0.66595112000000001</v>
      </c>
      <c r="C12" s="107">
        <v>0.15202783</v>
      </c>
      <c r="D12" s="107">
        <v>9.281136999999999E-2</v>
      </c>
      <c r="E12" s="107">
        <v>4.6817919999999999E-2</v>
      </c>
      <c r="F12" s="107">
        <v>2.1478030000000002E-2</v>
      </c>
      <c r="G12" s="107">
        <v>2.0913729999999998E-2</v>
      </c>
      <c r="H12" s="113"/>
    </row>
    <row r="13" spans="1:17" x14ac:dyDescent="0.2">
      <c r="B13" s="114"/>
      <c r="C13" s="114"/>
      <c r="D13" s="114"/>
      <c r="E13" s="114"/>
      <c r="F13" s="114"/>
      <c r="G13" s="114"/>
    </row>
    <row r="14" spans="1:17" x14ac:dyDescent="0.2">
      <c r="A14" s="101" t="s">
        <v>298</v>
      </c>
      <c r="B14" s="109">
        <v>0.59934074999999998</v>
      </c>
      <c r="C14" s="109">
        <v>0.14354183000000001</v>
      </c>
      <c r="D14" s="109">
        <v>0.10301638</v>
      </c>
      <c r="E14" s="109">
        <v>7.3821970000000001E-2</v>
      </c>
      <c r="F14" s="109">
        <v>3.5826940000000002E-2</v>
      </c>
      <c r="G14" s="109">
        <v>4.4452119999999998E-2</v>
      </c>
      <c r="H14" s="113"/>
    </row>
    <row r="15" spans="1:17" x14ac:dyDescent="0.2">
      <c r="B15" s="115"/>
      <c r="C15" s="115"/>
      <c r="D15" s="115"/>
      <c r="E15" s="115"/>
      <c r="F15" s="115"/>
      <c r="G15" s="115"/>
      <c r="H15" s="113"/>
    </row>
    <row r="16" spans="1:17" x14ac:dyDescent="0.2">
      <c r="A16" s="102"/>
    </row>
    <row r="17" spans="1:9" ht="25.5" x14ac:dyDescent="0.2">
      <c r="A17" s="111" t="s">
        <v>303</v>
      </c>
      <c r="B17" s="112" t="s">
        <v>289</v>
      </c>
      <c r="C17" s="112" t="s">
        <v>290</v>
      </c>
      <c r="D17" s="112" t="s">
        <v>281</v>
      </c>
      <c r="E17" s="112" t="s">
        <v>291</v>
      </c>
      <c r="F17" s="112" t="s">
        <v>304</v>
      </c>
    </row>
    <row r="18" spans="1:9" x14ac:dyDescent="0.2">
      <c r="A18" s="106" t="s">
        <v>305</v>
      </c>
      <c r="B18" s="107">
        <v>0.10189411</v>
      </c>
      <c r="C18" s="107">
        <v>0.37529622000000001</v>
      </c>
      <c r="D18" s="107">
        <v>0.34960872000000004</v>
      </c>
      <c r="E18" s="107">
        <v>0.10789486</v>
      </c>
      <c r="F18" s="107">
        <v>6.5306089999999997E-2</v>
      </c>
      <c r="G18" s="113"/>
    </row>
    <row r="19" spans="1:9" x14ac:dyDescent="0.2">
      <c r="A19" s="106" t="s">
        <v>306</v>
      </c>
      <c r="B19" s="107">
        <v>9.1498899999999994E-2</v>
      </c>
      <c r="C19" s="107">
        <v>0.30661957000000001</v>
      </c>
      <c r="D19" s="107">
        <v>0.34470916000000001</v>
      </c>
      <c r="E19" s="107">
        <v>0.12981875000000001</v>
      </c>
      <c r="F19" s="107">
        <v>0.12735361000000001</v>
      </c>
      <c r="G19" s="110"/>
    </row>
    <row r="20" spans="1:9" x14ac:dyDescent="0.2">
      <c r="A20" s="106" t="s">
        <v>307</v>
      </c>
      <c r="B20" s="107">
        <v>0.67634178</v>
      </c>
      <c r="C20" s="107">
        <v>0.14674943000000001</v>
      </c>
      <c r="D20" s="107">
        <v>0.10749846</v>
      </c>
      <c r="E20" s="107">
        <v>3.1286090000000003E-2</v>
      </c>
      <c r="F20" s="107">
        <v>3.8124240000000004E-2</v>
      </c>
      <c r="G20" s="110"/>
    </row>
    <row r="21" spans="1:9" x14ac:dyDescent="0.2">
      <c r="A21" s="106" t="s">
        <v>308</v>
      </c>
      <c r="B21" s="107">
        <v>0.67762811000000001</v>
      </c>
      <c r="C21" s="107">
        <v>0.13357152999999999</v>
      </c>
      <c r="D21" s="107">
        <v>9.2479989999999998E-2</v>
      </c>
      <c r="E21" s="107">
        <v>4.073355E-2</v>
      </c>
      <c r="F21" s="107">
        <v>5.558681E-2</v>
      </c>
      <c r="G21" s="110"/>
    </row>
    <row r="22" spans="1:9" x14ac:dyDescent="0.2">
      <c r="B22" s="108"/>
      <c r="C22" s="108"/>
      <c r="D22" s="108"/>
      <c r="E22" s="108"/>
      <c r="F22" s="108"/>
    </row>
    <row r="23" spans="1:9" x14ac:dyDescent="0.2">
      <c r="A23" s="101" t="s">
        <v>298</v>
      </c>
      <c r="B23" s="109">
        <v>0.35844510999999996</v>
      </c>
      <c r="C23" s="109">
        <v>0.25185113999999997</v>
      </c>
      <c r="D23" s="109">
        <v>0.23469296000000001</v>
      </c>
      <c r="E23" s="109">
        <v>8.3694080000000004E-2</v>
      </c>
      <c r="F23" s="109">
        <v>7.1316710000000005E-2</v>
      </c>
      <c r="G23" s="110"/>
    </row>
    <row r="25" spans="1:9" ht="113.25" customHeight="1" x14ac:dyDescent="0.2">
      <c r="A25" s="945" t="s">
        <v>309</v>
      </c>
      <c r="B25" s="945"/>
      <c r="C25" s="945"/>
      <c r="D25" s="945"/>
      <c r="E25" s="945"/>
      <c r="F25" s="945"/>
    </row>
    <row r="26" spans="1:9" x14ac:dyDescent="0.2">
      <c r="I26" s="105"/>
    </row>
    <row r="27" spans="1:9" ht="21.75" customHeight="1" x14ac:dyDescent="0.2">
      <c r="A27" s="945" t="s">
        <v>310</v>
      </c>
      <c r="B27" s="945"/>
      <c r="C27" s="945"/>
      <c r="D27" s="945"/>
      <c r="E27" s="945"/>
      <c r="F27" s="945"/>
      <c r="I27" s="105"/>
    </row>
    <row r="28" spans="1:9" x14ac:dyDescent="0.2">
      <c r="I28" s="105"/>
    </row>
    <row r="29" spans="1:9" x14ac:dyDescent="0.2">
      <c r="A29" s="54" t="s">
        <v>104</v>
      </c>
    </row>
    <row r="30" spans="1:9" x14ac:dyDescent="0.2">
      <c r="I30" s="105"/>
    </row>
    <row r="31" spans="1:9" x14ac:dyDescent="0.2">
      <c r="B31" s="116"/>
      <c r="C31" s="116"/>
      <c r="D31" s="116"/>
      <c r="E31" s="116"/>
      <c r="F31" s="116"/>
      <c r="G31" s="116"/>
    </row>
    <row r="32" spans="1:9" x14ac:dyDescent="0.2">
      <c r="B32" s="116"/>
      <c r="C32" s="116"/>
      <c r="D32" s="116"/>
      <c r="E32" s="116"/>
      <c r="F32" s="116"/>
      <c r="G32" s="116"/>
    </row>
  </sheetData>
  <mergeCells count="2">
    <mergeCell ref="A25:F25"/>
    <mergeCell ref="A27:F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E6849-DDF4-4D4A-8EED-C83053FAE41A}">
  <sheetPr>
    <tabColor theme="5"/>
  </sheetPr>
  <dimension ref="A1:BE34"/>
  <sheetViews>
    <sheetView workbookViewId="0">
      <selection sqref="A1:BD1"/>
    </sheetView>
  </sheetViews>
  <sheetFormatPr defaultColWidth="11.42578125" defaultRowHeight="12.75" x14ac:dyDescent="0.2"/>
  <cols>
    <col min="1" max="1" width="21.85546875" style="11" customWidth="1"/>
    <col min="2" max="2" width="36.85546875" style="11" customWidth="1"/>
    <col min="3" max="3" width="14.28515625" style="11" customWidth="1"/>
    <col min="4" max="4" width="14.85546875" style="11" customWidth="1"/>
    <col min="5" max="39" width="11.42578125" style="11" customWidth="1"/>
    <col min="40" max="40" width="9.42578125" style="11" customWidth="1"/>
    <col min="41" max="42" width="11.42578125" style="11" customWidth="1"/>
    <col min="43" max="43" width="12.5703125" style="11" bestFit="1" customWidth="1"/>
    <col min="44" max="44" width="12.42578125" style="11" bestFit="1" customWidth="1"/>
    <col min="45" max="46" width="11.42578125" style="11" customWidth="1"/>
    <col min="47" max="47" width="13.85546875" style="11" customWidth="1"/>
    <col min="48" max="48" width="13.140625" style="11" customWidth="1"/>
    <col min="49" max="49" width="13.42578125" style="11" bestFit="1" customWidth="1"/>
    <col min="50" max="50" width="11.5703125" style="11" customWidth="1"/>
    <col min="51" max="51" width="13.5703125" style="11" bestFit="1" customWidth="1"/>
    <col min="52" max="52" width="13.5703125" style="11" customWidth="1"/>
    <col min="53" max="54" width="11.42578125" style="11"/>
    <col min="55" max="55" width="13" style="11" bestFit="1" customWidth="1"/>
    <col min="56" max="16384" width="11.42578125" style="11"/>
  </cols>
  <sheetData>
    <row r="1" spans="1:57" ht="16.5" customHeight="1" x14ac:dyDescent="0.2">
      <c r="A1" s="815" t="s">
        <v>836</v>
      </c>
      <c r="B1" s="815"/>
      <c r="C1" s="815"/>
      <c r="D1" s="815"/>
      <c r="E1" s="815"/>
      <c r="F1" s="815"/>
      <c r="G1" s="815"/>
      <c r="H1" s="815"/>
      <c r="I1" s="815"/>
      <c r="J1" s="815"/>
      <c r="K1" s="815"/>
      <c r="L1" s="815"/>
      <c r="M1" s="815"/>
      <c r="N1" s="815"/>
      <c r="O1" s="815"/>
      <c r="P1" s="815"/>
      <c r="Q1" s="815"/>
      <c r="R1" s="815"/>
      <c r="S1" s="815"/>
      <c r="T1" s="815"/>
      <c r="U1" s="815"/>
      <c r="V1" s="815"/>
      <c r="W1" s="815"/>
      <c r="X1" s="815"/>
      <c r="Y1" s="815"/>
      <c r="Z1" s="815"/>
      <c r="AA1" s="815"/>
      <c r="AB1" s="815"/>
      <c r="AC1" s="815"/>
      <c r="AD1" s="815"/>
      <c r="AE1" s="815"/>
      <c r="AF1" s="815"/>
      <c r="AG1" s="815"/>
      <c r="AH1" s="815"/>
      <c r="AI1" s="815"/>
      <c r="AJ1" s="815"/>
      <c r="AK1" s="815"/>
      <c r="AL1" s="815"/>
      <c r="AM1" s="815"/>
      <c r="AN1" s="815"/>
      <c r="AO1" s="815"/>
      <c r="AP1" s="815"/>
      <c r="AQ1" s="815"/>
      <c r="AR1" s="815"/>
      <c r="AS1" s="815"/>
      <c r="AT1" s="815"/>
      <c r="AU1" s="815"/>
      <c r="AV1" s="815"/>
      <c r="AW1" s="815"/>
      <c r="AX1" s="815"/>
      <c r="AY1" s="815"/>
      <c r="AZ1" s="815"/>
      <c r="BA1" s="815"/>
      <c r="BB1" s="815"/>
      <c r="BC1" s="815"/>
      <c r="BD1" s="815"/>
      <c r="BE1" s="28" t="s">
        <v>101</v>
      </c>
    </row>
    <row r="2" spans="1:57" ht="33.75" customHeight="1" x14ac:dyDescent="0.25">
      <c r="A2" s="15"/>
      <c r="B2" s="16"/>
      <c r="C2" s="7" t="s">
        <v>0</v>
      </c>
      <c r="D2" s="7" t="s">
        <v>1</v>
      </c>
      <c r="E2" s="7" t="s">
        <v>2</v>
      </c>
      <c r="F2" s="7" t="s">
        <v>3</v>
      </c>
      <c r="G2" s="7" t="s">
        <v>4</v>
      </c>
      <c r="H2" s="7" t="s">
        <v>5</v>
      </c>
      <c r="I2" s="7" t="s">
        <v>6</v>
      </c>
      <c r="J2" s="7" t="s">
        <v>7</v>
      </c>
      <c r="K2" s="7" t="s">
        <v>8</v>
      </c>
      <c r="L2" s="7" t="s">
        <v>9</v>
      </c>
      <c r="M2" s="7" t="s">
        <v>10</v>
      </c>
      <c r="N2" s="7" t="s">
        <v>11</v>
      </c>
      <c r="O2" s="7" t="s">
        <v>12</v>
      </c>
      <c r="P2" s="7" t="s">
        <v>13</v>
      </c>
      <c r="Q2" s="7" t="s">
        <v>14</v>
      </c>
      <c r="R2" s="7" t="s">
        <v>15</v>
      </c>
      <c r="S2" s="7" t="s">
        <v>16</v>
      </c>
      <c r="T2" s="7" t="s">
        <v>17</v>
      </c>
      <c r="U2" s="7" t="s">
        <v>18</v>
      </c>
      <c r="V2" s="7" t="s">
        <v>19</v>
      </c>
      <c r="W2" s="7" t="s">
        <v>20</v>
      </c>
      <c r="X2" s="7" t="s">
        <v>21</v>
      </c>
      <c r="Y2" s="7" t="s">
        <v>22</v>
      </c>
      <c r="Z2" s="7" t="s">
        <v>23</v>
      </c>
      <c r="AA2" s="7" t="s">
        <v>24</v>
      </c>
      <c r="AB2" s="7" t="s">
        <v>25</v>
      </c>
      <c r="AC2" s="7" t="s">
        <v>26</v>
      </c>
      <c r="AD2" s="7" t="s">
        <v>27</v>
      </c>
      <c r="AE2" s="17" t="s">
        <v>28</v>
      </c>
      <c r="AF2" s="17" t="s">
        <v>29</v>
      </c>
      <c r="AG2" s="17" t="s">
        <v>30</v>
      </c>
      <c r="AH2" s="18" t="s">
        <v>31</v>
      </c>
      <c r="AI2" s="18" t="s">
        <v>32</v>
      </c>
      <c r="AJ2" s="18" t="s">
        <v>33</v>
      </c>
      <c r="AK2" s="18" t="s">
        <v>34</v>
      </c>
      <c r="AL2" s="18" t="s">
        <v>35</v>
      </c>
      <c r="AM2" s="18" t="s">
        <v>36</v>
      </c>
      <c r="AN2" s="18" t="s">
        <v>37</v>
      </c>
      <c r="AO2" s="18" t="s">
        <v>38</v>
      </c>
      <c r="AP2" s="18" t="s">
        <v>39</v>
      </c>
      <c r="AQ2" s="18" t="s">
        <v>40</v>
      </c>
      <c r="AR2" s="18" t="s">
        <v>41</v>
      </c>
      <c r="AS2" s="18" t="s">
        <v>42</v>
      </c>
      <c r="AT2" s="18" t="s">
        <v>43</v>
      </c>
      <c r="AU2" s="18" t="s">
        <v>44</v>
      </c>
      <c r="AV2" s="17" t="s">
        <v>45</v>
      </c>
      <c r="AW2" s="17" t="s">
        <v>46</v>
      </c>
      <c r="AX2" s="17" t="s">
        <v>84</v>
      </c>
      <c r="AY2" s="19" t="s">
        <v>48</v>
      </c>
      <c r="AZ2" s="19" t="s">
        <v>49</v>
      </c>
      <c r="BA2" s="19" t="s">
        <v>50</v>
      </c>
      <c r="BB2" s="19" t="s">
        <v>51</v>
      </c>
      <c r="BC2" s="19" t="s">
        <v>86</v>
      </c>
      <c r="BD2" s="19" t="s">
        <v>87</v>
      </c>
      <c r="BE2" s="28" t="s">
        <v>645</v>
      </c>
    </row>
    <row r="3" spans="1:57" ht="14.25" x14ac:dyDescent="0.2">
      <c r="A3" s="729" t="s">
        <v>53</v>
      </c>
      <c r="B3" s="586"/>
      <c r="C3" s="526"/>
      <c r="D3" s="526"/>
      <c r="E3" s="526"/>
      <c r="F3" s="526"/>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730" t="s">
        <v>54</v>
      </c>
      <c r="AO3" s="730" t="s">
        <v>54</v>
      </c>
      <c r="AP3" s="526"/>
      <c r="AQ3" s="526"/>
      <c r="AR3" s="526"/>
      <c r="AS3" s="526"/>
      <c r="AT3" s="526"/>
      <c r="AU3" s="526"/>
      <c r="AV3" s="526"/>
      <c r="AW3" s="526"/>
      <c r="AX3" s="526"/>
      <c r="AY3" s="526"/>
      <c r="AZ3" s="526"/>
      <c r="BA3" s="526"/>
      <c r="BB3" s="526"/>
      <c r="BC3" s="526"/>
      <c r="BD3" s="526"/>
    </row>
    <row r="4" spans="1:57" ht="15" x14ac:dyDescent="0.25">
      <c r="A4" s="731" t="s">
        <v>55</v>
      </c>
      <c r="B4" s="731"/>
      <c r="C4" s="526"/>
      <c r="D4" s="526"/>
      <c r="E4" s="526"/>
      <c r="F4" s="526"/>
      <c r="G4" s="526"/>
      <c r="H4" s="526"/>
      <c r="I4" s="526"/>
      <c r="J4" s="526"/>
      <c r="K4" s="526"/>
      <c r="L4" s="526"/>
      <c r="M4" s="526"/>
      <c r="N4" s="526"/>
      <c r="O4" s="526"/>
      <c r="P4" s="526"/>
      <c r="Q4" s="526"/>
      <c r="R4" s="526"/>
      <c r="S4" s="526"/>
      <c r="T4" s="526"/>
      <c r="U4" s="526"/>
      <c r="V4" s="526"/>
      <c r="W4" s="526"/>
      <c r="X4" s="526"/>
      <c r="Y4" s="526"/>
      <c r="Z4" s="526"/>
      <c r="AA4" s="526"/>
      <c r="AB4" s="526"/>
      <c r="AC4" s="526"/>
      <c r="AD4" s="526"/>
      <c r="AE4" s="526"/>
      <c r="AF4" s="526"/>
      <c r="AG4" s="526"/>
      <c r="AH4" s="526"/>
      <c r="AI4" s="526"/>
      <c r="AJ4" s="526"/>
      <c r="AK4" s="526"/>
      <c r="AL4" s="526"/>
      <c r="AM4" s="526"/>
      <c r="AN4" s="526"/>
      <c r="AO4" s="526"/>
      <c r="AP4" s="526"/>
      <c r="AQ4" s="526"/>
      <c r="AR4" s="526"/>
      <c r="AS4" s="526"/>
      <c r="AT4" s="526"/>
      <c r="AU4" s="526"/>
      <c r="AV4" s="526"/>
      <c r="AW4" s="526"/>
      <c r="AX4" s="526"/>
      <c r="AY4" s="526"/>
      <c r="AZ4" s="526"/>
      <c r="BA4" s="526"/>
      <c r="BB4" s="526"/>
      <c r="BC4" s="526"/>
      <c r="BD4" s="526"/>
    </row>
    <row r="5" spans="1:57" ht="14.25" x14ac:dyDescent="0.2">
      <c r="A5" s="586"/>
      <c r="B5" s="586" t="s">
        <v>56</v>
      </c>
      <c r="C5" s="732" t="s">
        <v>89</v>
      </c>
      <c r="D5" s="732" t="s">
        <v>89</v>
      </c>
      <c r="E5" s="732" t="s">
        <v>89</v>
      </c>
      <c r="F5" s="578">
        <v>47.588999999999999</v>
      </c>
      <c r="G5" s="578">
        <v>358.35300000000001</v>
      </c>
      <c r="H5" s="578">
        <v>925.99800000000005</v>
      </c>
      <c r="I5" s="578">
        <v>1475.444</v>
      </c>
      <c r="J5" s="578">
        <v>1524.34</v>
      </c>
      <c r="K5" s="578">
        <v>1540.895</v>
      </c>
      <c r="L5" s="578">
        <v>2357.2220000000002</v>
      </c>
      <c r="M5" s="578">
        <v>2387.1170000000002</v>
      </c>
      <c r="N5" s="578">
        <v>2299.7179999999998</v>
      </c>
      <c r="O5" s="578">
        <v>2420.5169999999998</v>
      </c>
      <c r="P5" s="578">
        <v>2797.0569999999998</v>
      </c>
      <c r="Q5" s="578">
        <v>3052.9990520000001</v>
      </c>
      <c r="R5" s="578">
        <v>3597.3799210000002</v>
      </c>
      <c r="S5" s="578">
        <v>3460.0065509999999</v>
      </c>
      <c r="T5" s="578">
        <v>3754.3294810000002</v>
      </c>
      <c r="U5" s="578">
        <v>4475.6932489999999</v>
      </c>
      <c r="V5" s="578">
        <v>4777.8442320000004</v>
      </c>
      <c r="W5" s="578">
        <v>4935.1910049999997</v>
      </c>
      <c r="X5" s="578">
        <v>5792.7028289999998</v>
      </c>
      <c r="Y5" s="578">
        <v>6175.9023639999996</v>
      </c>
      <c r="Z5" s="578">
        <v>5654.4532650000001</v>
      </c>
      <c r="AA5" s="578">
        <v>5519.4744920000003</v>
      </c>
      <c r="AB5" s="578">
        <v>5471.7077099999997</v>
      </c>
      <c r="AC5" s="578">
        <v>5780.0328879999997</v>
      </c>
      <c r="AD5" s="578">
        <v>6331.091265</v>
      </c>
      <c r="AE5" s="578">
        <v>7232.781489</v>
      </c>
      <c r="AF5" s="578">
        <v>7208.5004909999998</v>
      </c>
      <c r="AG5" s="578">
        <v>7956.3041839999996</v>
      </c>
      <c r="AH5" s="578">
        <v>9975.0923399999992</v>
      </c>
      <c r="AI5" s="578">
        <v>11641.551718000001</v>
      </c>
      <c r="AJ5" s="578">
        <v>12707.897337</v>
      </c>
      <c r="AK5" s="578">
        <v>13149.939759999999</v>
      </c>
      <c r="AL5" s="578">
        <v>12693.127982</v>
      </c>
      <c r="AM5" s="578">
        <v>12817.316257</v>
      </c>
      <c r="AN5" s="578">
        <v>14676.345099</v>
      </c>
      <c r="AO5" s="578">
        <v>18291.082120999999</v>
      </c>
      <c r="AP5" s="578">
        <v>29992.440234000002</v>
      </c>
      <c r="AQ5" s="578">
        <v>35676.927368999997</v>
      </c>
      <c r="AR5" s="578">
        <v>33575.066024</v>
      </c>
      <c r="AS5" s="578">
        <v>32060.935590000001</v>
      </c>
      <c r="AT5" s="578">
        <v>31476.774043000001</v>
      </c>
      <c r="AU5" s="578">
        <v>30626.469238999998</v>
      </c>
      <c r="AV5" s="578">
        <v>28558.923713</v>
      </c>
      <c r="AW5" s="578">
        <v>26893.884227999999</v>
      </c>
      <c r="AX5" s="578">
        <v>28671.733830000001</v>
      </c>
      <c r="AY5" s="578">
        <v>28409.399065000001</v>
      </c>
      <c r="AZ5" s="733">
        <v>28417.320803999999</v>
      </c>
      <c r="BA5" s="733">
        <v>26466.246039000001</v>
      </c>
      <c r="BB5" s="733">
        <v>25870.189157000001</v>
      </c>
      <c r="BC5" s="733">
        <v>27210.006344769976</v>
      </c>
      <c r="BD5" s="733">
        <v>31414.607933865922</v>
      </c>
    </row>
    <row r="6" spans="1:57" ht="14.25" x14ac:dyDescent="0.2">
      <c r="A6" s="586"/>
      <c r="B6" s="586" t="s">
        <v>57</v>
      </c>
      <c r="C6" s="578">
        <v>164.6</v>
      </c>
      <c r="D6" s="578">
        <v>177.33699999999999</v>
      </c>
      <c r="E6" s="578">
        <v>210.3</v>
      </c>
      <c r="F6" s="578">
        <v>210.3</v>
      </c>
      <c r="G6" s="578">
        <v>210.3</v>
      </c>
      <c r="H6" s="578">
        <v>240.3</v>
      </c>
      <c r="I6" s="578">
        <v>240.09299999999999</v>
      </c>
      <c r="J6" s="578">
        <v>250.09299999999999</v>
      </c>
      <c r="K6" s="578">
        <v>269.96300000000002</v>
      </c>
      <c r="L6" s="578">
        <v>338.42</v>
      </c>
      <c r="M6" s="578">
        <v>368.81099999999998</v>
      </c>
      <c r="N6" s="578">
        <v>366.99</v>
      </c>
      <c r="O6" s="578">
        <v>351.995</v>
      </c>
      <c r="P6" s="578">
        <v>352.99799999999999</v>
      </c>
      <c r="Q6" s="578">
        <v>374.59800000000001</v>
      </c>
      <c r="R6" s="578">
        <v>411.471</v>
      </c>
      <c r="S6" s="578">
        <v>392.995</v>
      </c>
      <c r="T6" s="578">
        <v>411.99700000000001</v>
      </c>
      <c r="U6" s="578">
        <v>408.41399999999999</v>
      </c>
      <c r="V6" s="578">
        <v>436.99900000000002</v>
      </c>
      <c r="W6" s="578">
        <v>457.995</v>
      </c>
      <c r="X6" s="578">
        <v>519.64499999999998</v>
      </c>
      <c r="Y6" s="578">
        <v>579.56100000000004</v>
      </c>
      <c r="Z6" s="578">
        <v>583.28700000000003</v>
      </c>
      <c r="AA6" s="578">
        <v>582.56500000000005</v>
      </c>
      <c r="AB6" s="578">
        <v>582.98</v>
      </c>
      <c r="AC6" s="578">
        <v>583.14499999999998</v>
      </c>
      <c r="AD6" s="578">
        <v>583.20000000000005</v>
      </c>
      <c r="AE6" s="578">
        <v>613.78300000000002</v>
      </c>
      <c r="AF6" s="578">
        <v>618.899</v>
      </c>
      <c r="AG6" s="578">
        <v>620.84199999999998</v>
      </c>
      <c r="AH6" s="578">
        <v>690.63</v>
      </c>
      <c r="AI6" s="578">
        <v>724.70699999999999</v>
      </c>
      <c r="AJ6" s="578">
        <v>759.18899999999996</v>
      </c>
      <c r="AK6" s="578">
        <v>770.18899999999996</v>
      </c>
      <c r="AL6" s="578">
        <v>778.45799999999997</v>
      </c>
      <c r="AM6" s="578">
        <v>770.75</v>
      </c>
      <c r="AN6" s="578">
        <v>770.69</v>
      </c>
      <c r="AO6" s="578">
        <v>757.26800000000003</v>
      </c>
      <c r="AP6" s="578">
        <v>735.70600000000002</v>
      </c>
      <c r="AQ6" s="578">
        <v>757.32500000000005</v>
      </c>
      <c r="AR6" s="578">
        <v>735.70600000000002</v>
      </c>
      <c r="AS6" s="578">
        <v>733.06100000000004</v>
      </c>
      <c r="AT6" s="578">
        <v>732.85799999999995</v>
      </c>
      <c r="AU6" s="578">
        <v>733.13</v>
      </c>
      <c r="AV6" s="578">
        <v>733.13</v>
      </c>
      <c r="AW6" s="578">
        <v>733.12900000000002</v>
      </c>
      <c r="AX6" s="578">
        <v>733.06</v>
      </c>
      <c r="AY6" s="578">
        <v>839.31700000000001</v>
      </c>
      <c r="AZ6" s="733">
        <v>839.62400000000002</v>
      </c>
      <c r="BA6" s="733">
        <v>864.54399999999998</v>
      </c>
      <c r="BB6" s="733">
        <v>871.173</v>
      </c>
      <c r="BC6" s="733">
        <v>891.23899600000004</v>
      </c>
      <c r="BD6" s="733">
        <v>906.01700300000005</v>
      </c>
    </row>
    <row r="7" spans="1:57" ht="14.25" x14ac:dyDescent="0.2">
      <c r="A7" s="586"/>
      <c r="B7" s="586" t="s">
        <v>58</v>
      </c>
      <c r="C7" s="732" t="s">
        <v>89</v>
      </c>
      <c r="D7" s="732" t="s">
        <v>89</v>
      </c>
      <c r="E7" s="732" t="s">
        <v>89</v>
      </c>
      <c r="F7" s="732" t="s">
        <v>89</v>
      </c>
      <c r="G7" s="578">
        <v>18.899999999999999</v>
      </c>
      <c r="H7" s="578">
        <v>19.7</v>
      </c>
      <c r="I7" s="578">
        <v>43.7</v>
      </c>
      <c r="J7" s="578">
        <v>59.7</v>
      </c>
      <c r="K7" s="578">
        <v>63.6</v>
      </c>
      <c r="L7" s="578">
        <v>76.400000000000006</v>
      </c>
      <c r="M7" s="578">
        <v>72.330025000000006</v>
      </c>
      <c r="N7" s="578">
        <v>77.731472999999994</v>
      </c>
      <c r="O7" s="578">
        <v>73.855197000000004</v>
      </c>
      <c r="P7" s="578">
        <v>60.122323000000002</v>
      </c>
      <c r="Q7" s="578">
        <v>75.951083999999994</v>
      </c>
      <c r="R7" s="578">
        <v>75.831170999999998</v>
      </c>
      <c r="S7" s="578">
        <v>72.707291999999995</v>
      </c>
      <c r="T7" s="578">
        <v>75.382183999999995</v>
      </c>
      <c r="U7" s="578">
        <v>72.298754000000002</v>
      </c>
      <c r="V7" s="578">
        <v>71.439411000000007</v>
      </c>
      <c r="W7" s="578">
        <v>58.839016000000001</v>
      </c>
      <c r="X7" s="578">
        <v>62.308059999999998</v>
      </c>
      <c r="Y7" s="578">
        <v>71.428815999999998</v>
      </c>
      <c r="Z7" s="578">
        <v>71.876865000000009</v>
      </c>
      <c r="AA7" s="578">
        <v>72.353335999999999</v>
      </c>
      <c r="AB7" s="578">
        <v>64.23719100000001</v>
      </c>
      <c r="AC7" s="578">
        <v>31.817015999999999</v>
      </c>
      <c r="AD7" s="578">
        <v>49.809816999999995</v>
      </c>
      <c r="AE7" s="578">
        <v>24.823816000000001</v>
      </c>
      <c r="AF7" s="578">
        <v>25.059591999999999</v>
      </c>
      <c r="AG7" s="578">
        <v>40</v>
      </c>
      <c r="AH7" s="578">
        <v>55</v>
      </c>
      <c r="AI7" s="578">
        <v>66.423181999999997</v>
      </c>
      <c r="AJ7" s="578">
        <v>66.174529999999962</v>
      </c>
      <c r="AK7" s="578">
        <v>65.635941000000003</v>
      </c>
      <c r="AL7" s="578">
        <v>65.004086482442261</v>
      </c>
      <c r="AM7" s="578">
        <v>64.444271999999998</v>
      </c>
      <c r="AN7" s="578">
        <v>64.72164699999999</v>
      </c>
      <c r="AO7" s="578">
        <v>63.865519999999975</v>
      </c>
      <c r="AP7" s="578">
        <v>63.037040000000005</v>
      </c>
      <c r="AQ7" s="578">
        <v>61.120928999999997</v>
      </c>
      <c r="AR7" s="732" t="s">
        <v>89</v>
      </c>
      <c r="AS7" s="732" t="s">
        <v>89</v>
      </c>
      <c r="AT7" s="732" t="s">
        <v>89</v>
      </c>
      <c r="AU7" s="732" t="s">
        <v>89</v>
      </c>
      <c r="AV7" s="732" t="s">
        <v>89</v>
      </c>
      <c r="AW7" s="732" t="s">
        <v>89</v>
      </c>
      <c r="AX7" s="732" t="s">
        <v>89</v>
      </c>
      <c r="AY7" s="732" t="s">
        <v>89</v>
      </c>
      <c r="AZ7" s="732" t="s">
        <v>89</v>
      </c>
      <c r="BA7" s="732" t="s">
        <v>89</v>
      </c>
      <c r="BB7" s="732" t="s">
        <v>89</v>
      </c>
      <c r="BC7" s="732" t="s">
        <v>89</v>
      </c>
      <c r="BD7" s="732" t="s">
        <v>89</v>
      </c>
    </row>
    <row r="8" spans="1:57" ht="14.25" x14ac:dyDescent="0.2">
      <c r="A8" s="586"/>
      <c r="B8" s="586" t="s">
        <v>59</v>
      </c>
      <c r="C8" s="732" t="s">
        <v>89</v>
      </c>
      <c r="D8" s="732" t="s">
        <v>89</v>
      </c>
      <c r="E8" s="732" t="s">
        <v>89</v>
      </c>
      <c r="F8" s="732" t="s">
        <v>89</v>
      </c>
      <c r="G8" s="732" t="s">
        <v>89</v>
      </c>
      <c r="H8" s="732" t="s">
        <v>89</v>
      </c>
      <c r="I8" s="732" t="s">
        <v>89</v>
      </c>
      <c r="J8" s="732" t="s">
        <v>89</v>
      </c>
      <c r="K8" s="732" t="s">
        <v>89</v>
      </c>
      <c r="L8" s="732" t="s">
        <v>89</v>
      </c>
      <c r="M8" s="732" t="s">
        <v>89</v>
      </c>
      <c r="N8" s="732" t="s">
        <v>89</v>
      </c>
      <c r="O8" s="732" t="s">
        <v>89</v>
      </c>
      <c r="P8" s="732" t="s">
        <v>89</v>
      </c>
      <c r="Q8" s="732" t="s">
        <v>89</v>
      </c>
      <c r="R8" s="732" t="s">
        <v>89</v>
      </c>
      <c r="S8" s="732" t="s">
        <v>89</v>
      </c>
      <c r="T8" s="732" t="s">
        <v>89</v>
      </c>
      <c r="U8" s="732" t="s">
        <v>89</v>
      </c>
      <c r="V8" s="732" t="s">
        <v>89</v>
      </c>
      <c r="W8" s="732" t="s">
        <v>89</v>
      </c>
      <c r="X8" s="732" t="s">
        <v>89</v>
      </c>
      <c r="Y8" s="732" t="s">
        <v>89</v>
      </c>
      <c r="Z8" s="732" t="s">
        <v>89</v>
      </c>
      <c r="AA8" s="732" t="s">
        <v>89</v>
      </c>
      <c r="AB8" s="732" t="s">
        <v>89</v>
      </c>
      <c r="AC8" s="732" t="s">
        <v>89</v>
      </c>
      <c r="AD8" s="732" t="s">
        <v>89</v>
      </c>
      <c r="AE8" s="732" t="s">
        <v>89</v>
      </c>
      <c r="AF8" s="732" t="s">
        <v>89</v>
      </c>
      <c r="AG8" s="732" t="s">
        <v>89</v>
      </c>
      <c r="AH8" s="732" t="s">
        <v>89</v>
      </c>
      <c r="AI8" s="732" t="s">
        <v>89</v>
      </c>
      <c r="AJ8" s="732" t="s">
        <v>89</v>
      </c>
      <c r="AK8" s="732" t="s">
        <v>89</v>
      </c>
      <c r="AL8" s="732" t="s">
        <v>89</v>
      </c>
      <c r="AM8" s="578">
        <v>242</v>
      </c>
      <c r="AN8" s="578">
        <v>308.68902300000002</v>
      </c>
      <c r="AO8" s="578">
        <v>339.58818600000001</v>
      </c>
      <c r="AP8" s="578">
        <v>479</v>
      </c>
      <c r="AQ8" s="578">
        <v>553.34</v>
      </c>
      <c r="AR8" s="732" t="s">
        <v>89</v>
      </c>
      <c r="AS8" s="732" t="s">
        <v>89</v>
      </c>
      <c r="AT8" s="732" t="s">
        <v>89</v>
      </c>
      <c r="AU8" s="732" t="s">
        <v>89</v>
      </c>
      <c r="AV8" s="732" t="s">
        <v>89</v>
      </c>
      <c r="AW8" s="732" t="s">
        <v>89</v>
      </c>
      <c r="AX8" s="732" t="s">
        <v>89</v>
      </c>
      <c r="AY8" s="732" t="s">
        <v>89</v>
      </c>
      <c r="AZ8" s="732" t="s">
        <v>89</v>
      </c>
      <c r="BA8" s="732" t="s">
        <v>89</v>
      </c>
      <c r="BB8" s="732" t="s">
        <v>89</v>
      </c>
      <c r="BC8" s="732" t="s">
        <v>89</v>
      </c>
      <c r="BD8" s="732" t="s">
        <v>89</v>
      </c>
    </row>
    <row r="9" spans="1:57" ht="14.25" x14ac:dyDescent="0.2">
      <c r="A9" s="586"/>
      <c r="B9" s="586" t="s">
        <v>60</v>
      </c>
      <c r="C9" s="732" t="s">
        <v>89</v>
      </c>
      <c r="D9" s="732" t="s">
        <v>89</v>
      </c>
      <c r="E9" s="732" t="s">
        <v>89</v>
      </c>
      <c r="F9" s="732" t="s">
        <v>89</v>
      </c>
      <c r="G9" s="732" t="s">
        <v>89</v>
      </c>
      <c r="H9" s="732" t="s">
        <v>89</v>
      </c>
      <c r="I9" s="732" t="s">
        <v>89</v>
      </c>
      <c r="J9" s="732" t="s">
        <v>89</v>
      </c>
      <c r="K9" s="732" t="s">
        <v>89</v>
      </c>
      <c r="L9" s="732" t="s">
        <v>89</v>
      </c>
      <c r="M9" s="732" t="s">
        <v>89</v>
      </c>
      <c r="N9" s="732" t="s">
        <v>89</v>
      </c>
      <c r="O9" s="732" t="s">
        <v>89</v>
      </c>
      <c r="P9" s="732" t="s">
        <v>89</v>
      </c>
      <c r="Q9" s="732" t="s">
        <v>89</v>
      </c>
      <c r="R9" s="732" t="s">
        <v>89</v>
      </c>
      <c r="S9" s="732" t="s">
        <v>89</v>
      </c>
      <c r="T9" s="732" t="s">
        <v>89</v>
      </c>
      <c r="U9" s="732" t="s">
        <v>89</v>
      </c>
      <c r="V9" s="732" t="s">
        <v>89</v>
      </c>
      <c r="W9" s="732" t="s">
        <v>89</v>
      </c>
      <c r="X9" s="732" t="s">
        <v>89</v>
      </c>
      <c r="Y9" s="732" t="s">
        <v>89</v>
      </c>
      <c r="Z9" s="732" t="s">
        <v>89</v>
      </c>
      <c r="AA9" s="732" t="s">
        <v>89</v>
      </c>
      <c r="AB9" s="732" t="s">
        <v>89</v>
      </c>
      <c r="AC9" s="732" t="s">
        <v>89</v>
      </c>
      <c r="AD9" s="732" t="s">
        <v>89</v>
      </c>
      <c r="AE9" s="732" t="s">
        <v>89</v>
      </c>
      <c r="AF9" s="732" t="s">
        <v>89</v>
      </c>
      <c r="AG9" s="732" t="s">
        <v>89</v>
      </c>
      <c r="AH9" s="732" t="s">
        <v>89</v>
      </c>
      <c r="AI9" s="732" t="s">
        <v>89</v>
      </c>
      <c r="AJ9" s="732" t="s">
        <v>89</v>
      </c>
      <c r="AK9" s="732" t="s">
        <v>89</v>
      </c>
      <c r="AL9" s="732" t="s">
        <v>89</v>
      </c>
      <c r="AM9" s="578">
        <v>205</v>
      </c>
      <c r="AN9" s="578">
        <v>204.86950400000001</v>
      </c>
      <c r="AO9" s="578">
        <v>199.783511</v>
      </c>
      <c r="AP9" s="578">
        <v>359</v>
      </c>
      <c r="AQ9" s="578">
        <v>432.65208100000001</v>
      </c>
      <c r="AR9" s="732" t="s">
        <v>89</v>
      </c>
      <c r="AS9" s="732" t="s">
        <v>89</v>
      </c>
      <c r="AT9" s="732" t="s">
        <v>89</v>
      </c>
      <c r="AU9" s="732" t="s">
        <v>89</v>
      </c>
      <c r="AV9" s="732" t="s">
        <v>89</v>
      </c>
      <c r="AW9" s="732" t="s">
        <v>89</v>
      </c>
      <c r="AX9" s="732" t="s">
        <v>89</v>
      </c>
      <c r="AY9" s="732" t="s">
        <v>89</v>
      </c>
      <c r="AZ9" s="732" t="s">
        <v>89</v>
      </c>
      <c r="BA9" s="732" t="s">
        <v>89</v>
      </c>
      <c r="BB9" s="732" t="s">
        <v>89</v>
      </c>
      <c r="BC9" s="732" t="s">
        <v>89</v>
      </c>
      <c r="BD9" s="732" t="s">
        <v>89</v>
      </c>
    </row>
    <row r="10" spans="1:57" ht="13.5" customHeight="1" x14ac:dyDescent="0.2">
      <c r="A10" s="734"/>
      <c r="B10" s="586" t="s">
        <v>61</v>
      </c>
      <c r="C10" s="578">
        <v>1185.4977936499999</v>
      </c>
      <c r="D10" s="578">
        <v>1180.36238585</v>
      </c>
      <c r="E10" s="578">
        <v>1990.8774100999999</v>
      </c>
      <c r="F10" s="578">
        <v>2341.4619367</v>
      </c>
      <c r="G10" s="578">
        <v>3447.7144863499998</v>
      </c>
      <c r="H10" s="578">
        <v>4276.7823109999999</v>
      </c>
      <c r="I10" s="578">
        <v>3098.0421154000001</v>
      </c>
      <c r="J10" s="578">
        <v>2804.4860515999999</v>
      </c>
      <c r="K10" s="578">
        <v>2292.7522645499998</v>
      </c>
      <c r="L10" s="578">
        <v>2343.0400440499998</v>
      </c>
      <c r="M10" s="578">
        <v>1914.8778843999999</v>
      </c>
      <c r="N10" s="578">
        <v>1582.6412854999999</v>
      </c>
      <c r="O10" s="578">
        <v>1621.8198851</v>
      </c>
      <c r="P10" s="578">
        <v>1106.9034420999999</v>
      </c>
      <c r="Q10" s="578">
        <v>987.45794739999997</v>
      </c>
      <c r="R10" s="578">
        <v>881.01427260000003</v>
      </c>
      <c r="S10" s="578">
        <v>872.2156291</v>
      </c>
      <c r="T10" s="578">
        <v>900.98240005999992</v>
      </c>
      <c r="U10" s="578">
        <v>863.50748639999995</v>
      </c>
      <c r="V10" s="578">
        <v>708.04531179999992</v>
      </c>
      <c r="W10" s="578">
        <v>680.36700771000005</v>
      </c>
      <c r="X10" s="578">
        <v>855.42296779999992</v>
      </c>
      <c r="Y10" s="578">
        <v>940.37923000000001</v>
      </c>
      <c r="Z10" s="578">
        <v>1042.0994631999999</v>
      </c>
      <c r="AA10" s="578">
        <v>1023.755628</v>
      </c>
      <c r="AB10" s="578">
        <v>1020.306134</v>
      </c>
      <c r="AC10" s="578">
        <v>1004.869272</v>
      </c>
      <c r="AD10" s="578">
        <v>1013.873992</v>
      </c>
      <c r="AE10" s="578">
        <v>1156.4138780000001</v>
      </c>
      <c r="AF10" s="578">
        <v>1128.6276780000001</v>
      </c>
      <c r="AG10" s="578">
        <v>1310.439048</v>
      </c>
      <c r="AH10" s="578">
        <v>1601.468048</v>
      </c>
      <c r="AI10" s="578">
        <v>1960.1590000000001</v>
      </c>
      <c r="AJ10" s="578">
        <v>2274.36</v>
      </c>
      <c r="AK10" s="578">
        <v>2448.0700000000002</v>
      </c>
      <c r="AL10" s="578">
        <v>2610.0230000000001</v>
      </c>
      <c r="AM10" s="578">
        <v>2726.78</v>
      </c>
      <c r="AN10" s="578">
        <v>2837.2130000000002</v>
      </c>
      <c r="AO10" s="578">
        <v>3439.127</v>
      </c>
      <c r="AP10" s="578">
        <v>7740.76</v>
      </c>
      <c r="AQ10" s="578">
        <v>9829.9280450000006</v>
      </c>
      <c r="AR10" s="578">
        <v>10054.531622459999</v>
      </c>
      <c r="AS10" s="578">
        <v>11667.140394</v>
      </c>
      <c r="AT10" s="578">
        <v>12005.67539011</v>
      </c>
      <c r="AU10" s="578">
        <v>12354.919361</v>
      </c>
      <c r="AV10" s="578">
        <v>12627.164917</v>
      </c>
      <c r="AW10" s="578">
        <v>12044.73547657</v>
      </c>
      <c r="AX10" s="578">
        <v>11670.365942440001</v>
      </c>
      <c r="AY10" s="578">
        <v>11935.604032929999</v>
      </c>
      <c r="AZ10" s="733">
        <v>11468.871911709999</v>
      </c>
      <c r="BA10" s="733">
        <v>10529.96528196</v>
      </c>
      <c r="BB10" s="733">
        <v>9651.8140512900009</v>
      </c>
      <c r="BC10" s="733">
        <v>10560.03165906</v>
      </c>
      <c r="BD10" s="733">
        <v>11998.434276389999</v>
      </c>
    </row>
    <row r="11" spans="1:57" s="13" customFormat="1" ht="15" x14ac:dyDescent="0.25">
      <c r="A11" s="731"/>
      <c r="B11" s="731" t="s">
        <v>62</v>
      </c>
      <c r="C11" s="735">
        <v>1350.0977936499999</v>
      </c>
      <c r="D11" s="735">
        <v>1357.69938585</v>
      </c>
      <c r="E11" s="735">
        <v>2201.1774101000001</v>
      </c>
      <c r="F11" s="735">
        <v>2599.3509367000001</v>
      </c>
      <c r="G11" s="735">
        <v>4035.2674863499997</v>
      </c>
      <c r="H11" s="735">
        <v>5462.7803110000004</v>
      </c>
      <c r="I11" s="735">
        <v>4857.2791154000006</v>
      </c>
      <c r="J11" s="735">
        <v>4638.6190515999997</v>
      </c>
      <c r="K11" s="735">
        <v>4167.2102645499999</v>
      </c>
      <c r="L11" s="735">
        <v>5115.0820440500001</v>
      </c>
      <c r="M11" s="735">
        <v>4743.1359093999999</v>
      </c>
      <c r="N11" s="735">
        <v>4327.0807584999993</v>
      </c>
      <c r="O11" s="735">
        <v>4468.1870820999993</v>
      </c>
      <c r="P11" s="735">
        <v>4317.0807650999996</v>
      </c>
      <c r="Q11" s="735">
        <v>4491.0060833999996</v>
      </c>
      <c r="R11" s="735">
        <v>4965.6963646000004</v>
      </c>
      <c r="S11" s="735">
        <v>4797.9244720999995</v>
      </c>
      <c r="T11" s="735">
        <v>5142.6910650600003</v>
      </c>
      <c r="U11" s="735">
        <v>5819.9134893999999</v>
      </c>
      <c r="V11" s="735">
        <v>5994.3279548</v>
      </c>
      <c r="W11" s="735">
        <v>6132.3920287099991</v>
      </c>
      <c r="X11" s="735">
        <v>7230.0788568000007</v>
      </c>
      <c r="Y11" s="735">
        <v>7767.2714099999994</v>
      </c>
      <c r="Z11" s="735">
        <v>7351.7165932000007</v>
      </c>
      <c r="AA11" s="735">
        <v>7198.1484559999999</v>
      </c>
      <c r="AB11" s="735">
        <v>7139.2310350000007</v>
      </c>
      <c r="AC11" s="735">
        <v>7399.864176</v>
      </c>
      <c r="AD11" s="735">
        <v>7977.9750739999999</v>
      </c>
      <c r="AE11" s="735">
        <v>9027.8021829999998</v>
      </c>
      <c r="AF11" s="735">
        <v>8981.0867610000005</v>
      </c>
      <c r="AG11" s="735">
        <v>9927.5852319999995</v>
      </c>
      <c r="AH11" s="735">
        <v>12322.190387999999</v>
      </c>
      <c r="AI11" s="735">
        <v>14392.840900000001</v>
      </c>
      <c r="AJ11" s="735">
        <v>15807.620867000001</v>
      </c>
      <c r="AK11" s="735">
        <v>16433.834701</v>
      </c>
      <c r="AL11" s="735">
        <v>16146.613068482442</v>
      </c>
      <c r="AM11" s="735">
        <v>16826.290529000002</v>
      </c>
      <c r="AN11" s="735">
        <v>18862.528273000004</v>
      </c>
      <c r="AO11" s="735">
        <v>23090.714338000002</v>
      </c>
      <c r="AP11" s="735">
        <v>39369.943273999997</v>
      </c>
      <c r="AQ11" s="735">
        <v>47311.293423999989</v>
      </c>
      <c r="AR11" s="735">
        <v>44365.303646460001</v>
      </c>
      <c r="AS11" s="735">
        <v>44461.136984000004</v>
      </c>
      <c r="AT11" s="735">
        <v>44215.30743311</v>
      </c>
      <c r="AU11" s="735">
        <v>43714.518599999996</v>
      </c>
      <c r="AV11" s="735">
        <v>41919.218630000003</v>
      </c>
      <c r="AW11" s="735">
        <v>39671.748704569996</v>
      </c>
      <c r="AX11" s="735">
        <v>41075.159772440005</v>
      </c>
      <c r="AY11" s="735">
        <v>41184.320097930002</v>
      </c>
      <c r="AZ11" s="735">
        <v>40725.816715709996</v>
      </c>
      <c r="BA11" s="735">
        <v>37860.755320960001</v>
      </c>
      <c r="BB11" s="735">
        <v>36393.176208290002</v>
      </c>
      <c r="BC11" s="735">
        <v>38661.276999829977</v>
      </c>
      <c r="BD11" s="735">
        <v>44319.059213255925</v>
      </c>
    </row>
    <row r="12" spans="1:57" ht="15" x14ac:dyDescent="0.25">
      <c r="A12" s="731" t="s">
        <v>63</v>
      </c>
      <c r="B12" s="731"/>
      <c r="C12" s="578"/>
      <c r="D12" s="578"/>
      <c r="E12" s="578"/>
      <c r="F12" s="578"/>
      <c r="G12" s="578"/>
      <c r="H12" s="578"/>
      <c r="I12" s="578"/>
      <c r="J12" s="578"/>
      <c r="K12" s="578"/>
      <c r="L12" s="578"/>
      <c r="M12" s="578"/>
      <c r="N12" s="578"/>
      <c r="O12" s="578"/>
      <c r="P12" s="578"/>
      <c r="Q12" s="578"/>
      <c r="R12" s="578"/>
      <c r="S12" s="578"/>
      <c r="T12" s="578"/>
      <c r="U12" s="578"/>
      <c r="V12" s="578"/>
      <c r="W12" s="578"/>
      <c r="X12" s="578"/>
      <c r="Y12" s="578"/>
      <c r="Z12" s="578"/>
      <c r="AA12" s="578"/>
      <c r="AB12" s="578"/>
      <c r="AC12" s="578"/>
      <c r="AD12" s="578"/>
      <c r="AE12" s="578"/>
      <c r="AF12" s="578"/>
      <c r="AG12" s="578"/>
      <c r="AH12" s="578"/>
      <c r="AI12" s="578"/>
      <c r="AJ12" s="578"/>
      <c r="AK12" s="578"/>
      <c r="AL12" s="578"/>
      <c r="AM12" s="578"/>
      <c r="AN12" s="578"/>
      <c r="AO12" s="578"/>
      <c r="AP12" s="578"/>
      <c r="AQ12" s="578"/>
      <c r="AR12" s="578"/>
      <c r="AS12" s="578"/>
      <c r="AT12" s="578"/>
      <c r="AU12" s="578"/>
      <c r="AV12" s="578"/>
      <c r="AW12" s="526"/>
      <c r="AX12" s="526"/>
      <c r="AY12" s="526"/>
      <c r="AZ12" s="578"/>
      <c r="BA12" s="578"/>
      <c r="BB12" s="578"/>
      <c r="BC12" s="578"/>
      <c r="BD12" s="578"/>
    </row>
    <row r="13" spans="1:57" ht="14.25" x14ac:dyDescent="0.2">
      <c r="A13" s="526"/>
      <c r="B13" s="586" t="s">
        <v>64</v>
      </c>
      <c r="C13" s="736">
        <v>240.541</v>
      </c>
      <c r="D13" s="736">
        <v>311.96499999999997</v>
      </c>
      <c r="E13" s="736">
        <v>397.74900000000002</v>
      </c>
      <c r="F13" s="736">
        <v>433</v>
      </c>
      <c r="G13" s="736">
        <v>440</v>
      </c>
      <c r="H13" s="736">
        <v>460</v>
      </c>
      <c r="I13" s="736">
        <v>559.48699999999997</v>
      </c>
      <c r="J13" s="736">
        <v>614.86800000000005</v>
      </c>
      <c r="K13" s="736">
        <v>640.4</v>
      </c>
      <c r="L13" s="736">
        <v>650.80200000000002</v>
      </c>
      <c r="M13" s="736">
        <v>693.52</v>
      </c>
      <c r="N13" s="736">
        <v>580.18799999999999</v>
      </c>
      <c r="O13" s="736">
        <v>596.83900000000006</v>
      </c>
      <c r="P13" s="736">
        <v>682.02700000000004</v>
      </c>
      <c r="Q13" s="736">
        <v>677.21600000000001</v>
      </c>
      <c r="R13" s="736">
        <v>703</v>
      </c>
      <c r="S13" s="736">
        <v>763.47500000000002</v>
      </c>
      <c r="T13" s="736">
        <v>805.19</v>
      </c>
      <c r="U13" s="736">
        <v>873.73</v>
      </c>
      <c r="V13" s="736">
        <v>902.52099999999996</v>
      </c>
      <c r="W13" s="736">
        <v>870.399</v>
      </c>
      <c r="X13" s="736">
        <v>867.8</v>
      </c>
      <c r="Y13" s="736">
        <v>891.68100000000004</v>
      </c>
      <c r="Z13" s="736">
        <v>918.66099999999994</v>
      </c>
      <c r="AA13" s="736">
        <v>970.95699999999999</v>
      </c>
      <c r="AB13" s="736">
        <v>1029</v>
      </c>
      <c r="AC13" s="736">
        <v>1021.7</v>
      </c>
      <c r="AD13" s="736">
        <v>1062</v>
      </c>
      <c r="AE13" s="736">
        <v>1070.002</v>
      </c>
      <c r="AF13" s="736">
        <v>1100.7</v>
      </c>
      <c r="AG13" s="736">
        <v>1144.442</v>
      </c>
      <c r="AH13" s="736">
        <v>1239.171</v>
      </c>
      <c r="AI13" s="736">
        <v>1460.2070000000001</v>
      </c>
      <c r="AJ13" s="736">
        <v>1638.502</v>
      </c>
      <c r="AK13" s="736">
        <v>1651.76</v>
      </c>
      <c r="AL13" s="736">
        <v>1593.5160000000001</v>
      </c>
      <c r="AM13" s="736">
        <v>1618.1849999999999</v>
      </c>
      <c r="AN13" s="736">
        <v>1383.44</v>
      </c>
      <c r="AO13" s="736">
        <v>961.12900000000002</v>
      </c>
      <c r="AP13" s="736">
        <v>818.30600000000004</v>
      </c>
      <c r="AQ13" s="736">
        <v>856.78899999999999</v>
      </c>
      <c r="AR13" s="736">
        <v>948.51199999999994</v>
      </c>
      <c r="AS13" s="736">
        <v>1010.264</v>
      </c>
      <c r="AT13" s="736">
        <v>1171.5129999999999</v>
      </c>
      <c r="AU13" s="736">
        <v>1160.3520000000001</v>
      </c>
      <c r="AV13" s="736">
        <v>1045.3130000000001</v>
      </c>
      <c r="AW13" s="736">
        <v>886.26800000000003</v>
      </c>
      <c r="AX13" s="736">
        <v>630.59100000000001</v>
      </c>
      <c r="AY13" s="732" t="s">
        <v>89</v>
      </c>
      <c r="AZ13" s="732" t="s">
        <v>89</v>
      </c>
      <c r="BA13" s="732" t="s">
        <v>89</v>
      </c>
      <c r="BB13" s="732" t="s">
        <v>89</v>
      </c>
      <c r="BC13" s="732" t="s">
        <v>89</v>
      </c>
      <c r="BD13" s="732" t="s">
        <v>89</v>
      </c>
    </row>
    <row r="14" spans="1:57" ht="14.25" x14ac:dyDescent="0.2">
      <c r="A14" s="526"/>
      <c r="B14" s="603" t="s">
        <v>65</v>
      </c>
      <c r="C14" s="736">
        <v>888.73526500000003</v>
      </c>
      <c r="D14" s="736">
        <v>1115.5159880000001</v>
      </c>
      <c r="E14" s="736">
        <v>1025.32906</v>
      </c>
      <c r="F14" s="736">
        <v>997.30981999999995</v>
      </c>
      <c r="G14" s="736">
        <v>1136.5304180000001</v>
      </c>
      <c r="H14" s="736">
        <v>1109.3867789999999</v>
      </c>
      <c r="I14" s="736">
        <v>1160.1716510000001</v>
      </c>
      <c r="J14" s="736">
        <v>1520.919365</v>
      </c>
      <c r="K14" s="736">
        <v>2066.4189409999999</v>
      </c>
      <c r="L14" s="736">
        <v>3437.6104930000001</v>
      </c>
      <c r="M14" s="736">
        <v>5428.8724339999999</v>
      </c>
      <c r="N14" s="736">
        <v>6260.4367890000003</v>
      </c>
      <c r="O14" s="736">
        <v>5688.9357030000001</v>
      </c>
      <c r="P14" s="736">
        <v>6356.9329369999996</v>
      </c>
      <c r="Q14" s="736">
        <v>7130.4354039999998</v>
      </c>
      <c r="R14" s="736">
        <v>7292.0500270000002</v>
      </c>
      <c r="S14" s="736">
        <v>7294.0012150000002</v>
      </c>
      <c r="T14" s="736">
        <v>7984.5809250000002</v>
      </c>
      <c r="U14" s="736">
        <v>8159.8776619999999</v>
      </c>
      <c r="V14" s="736">
        <v>8325.1790070000006</v>
      </c>
      <c r="W14" s="736">
        <v>8757.6135075978109</v>
      </c>
      <c r="X14" s="736">
        <v>9461.1286136170202</v>
      </c>
      <c r="Y14" s="736">
        <v>9576.4508315640105</v>
      </c>
      <c r="Z14" s="736">
        <v>12396.135857118379</v>
      </c>
      <c r="AA14" s="736">
        <v>13630.021083931648</v>
      </c>
      <c r="AB14" s="736">
        <v>15035.483747</v>
      </c>
      <c r="AC14" s="736">
        <v>15984.130209000001</v>
      </c>
      <c r="AD14" s="736">
        <v>16118.515039</v>
      </c>
      <c r="AE14" s="736">
        <v>16308.900801</v>
      </c>
      <c r="AF14" s="736">
        <v>16189.928151</v>
      </c>
      <c r="AG14" s="736">
        <v>16382.713129</v>
      </c>
      <c r="AH14" s="736">
        <v>17391.284070000002</v>
      </c>
      <c r="AI14" s="736">
        <v>19530.213320999999</v>
      </c>
      <c r="AJ14" s="736">
        <v>22039.186315999999</v>
      </c>
      <c r="AK14" s="736">
        <v>23825.598169000001</v>
      </c>
      <c r="AL14" s="736">
        <v>24439.959961</v>
      </c>
      <c r="AM14" s="736">
        <v>25013.912016999999</v>
      </c>
      <c r="AN14" s="736">
        <v>29097.973946999999</v>
      </c>
      <c r="AO14" s="736">
        <v>33028.584770000001</v>
      </c>
      <c r="AP14" s="736">
        <v>38070.052814000002</v>
      </c>
      <c r="AQ14" s="736">
        <v>40611.452138000001</v>
      </c>
      <c r="AR14" s="736">
        <v>40574.518829000001</v>
      </c>
      <c r="AS14" s="736">
        <v>27800.701695</v>
      </c>
      <c r="AT14" s="736">
        <v>26442.801448999999</v>
      </c>
      <c r="AU14" s="736">
        <v>24661.724006</v>
      </c>
      <c r="AV14" s="736">
        <v>22954.854305000001</v>
      </c>
      <c r="AW14" s="736">
        <v>21653.374526</v>
      </c>
      <c r="AX14" s="736">
        <v>20907.200615000002</v>
      </c>
      <c r="AY14" s="736">
        <v>19815.898430000001</v>
      </c>
      <c r="AZ14" s="733">
        <v>18841.80846</v>
      </c>
      <c r="BA14" s="733">
        <v>16557.357410000001</v>
      </c>
      <c r="BB14" s="733">
        <v>15707.884994</v>
      </c>
      <c r="BC14" s="733">
        <v>15432.771758000001</v>
      </c>
      <c r="BD14" s="733">
        <v>15603.806673639476</v>
      </c>
    </row>
    <row r="15" spans="1:57" ht="14.25" x14ac:dyDescent="0.2">
      <c r="A15" s="526"/>
      <c r="B15" s="603" t="s">
        <v>66</v>
      </c>
      <c r="C15" s="736">
        <v>0</v>
      </c>
      <c r="D15" s="736">
        <v>0</v>
      </c>
      <c r="E15" s="736">
        <v>0</v>
      </c>
      <c r="F15" s="736">
        <v>0</v>
      </c>
      <c r="G15" s="736">
        <v>0</v>
      </c>
      <c r="H15" s="736">
        <v>0</v>
      </c>
      <c r="I15" s="736">
        <v>0</v>
      </c>
      <c r="J15" s="736">
        <v>0</v>
      </c>
      <c r="K15" s="736">
        <v>0</v>
      </c>
      <c r="L15" s="736">
        <v>0</v>
      </c>
      <c r="M15" s="736">
        <v>0</v>
      </c>
      <c r="N15" s="736">
        <v>0</v>
      </c>
      <c r="O15" s="736">
        <v>0</v>
      </c>
      <c r="P15" s="736">
        <v>0</v>
      </c>
      <c r="Q15" s="736">
        <v>0</v>
      </c>
      <c r="R15" s="736">
        <v>0</v>
      </c>
      <c r="S15" s="736">
        <v>0</v>
      </c>
      <c r="T15" s="736">
        <v>0</v>
      </c>
      <c r="U15" s="736">
        <v>0</v>
      </c>
      <c r="V15" s="736">
        <v>0</v>
      </c>
      <c r="W15" s="736">
        <v>0</v>
      </c>
      <c r="X15" s="736">
        <v>0</v>
      </c>
      <c r="Y15" s="736">
        <v>274.69279899999998</v>
      </c>
      <c r="Z15" s="736">
        <v>1726.990448</v>
      </c>
      <c r="AA15" s="736">
        <v>6229.4822680574034</v>
      </c>
      <c r="AB15" s="736">
        <v>7747.7710520000001</v>
      </c>
      <c r="AC15" s="736">
        <v>9136.6580620000004</v>
      </c>
      <c r="AD15" s="736">
        <v>10174.475408</v>
      </c>
      <c r="AE15" s="736">
        <v>10900.190801999999</v>
      </c>
      <c r="AF15" s="736">
        <v>12166.118332</v>
      </c>
      <c r="AG15" s="736">
        <v>13107.688574</v>
      </c>
      <c r="AH15" s="736">
        <v>14681.040297</v>
      </c>
      <c r="AI15" s="736">
        <v>16996.219073</v>
      </c>
      <c r="AJ15" s="736">
        <v>19599.153845000001</v>
      </c>
      <c r="AK15" s="736">
        <v>21845.065827999999</v>
      </c>
      <c r="AL15" s="736">
        <v>23608.854858999999</v>
      </c>
      <c r="AM15" s="736">
        <v>24348.796128999998</v>
      </c>
      <c r="AN15" s="736">
        <v>27389.620944999999</v>
      </c>
      <c r="AO15" s="736">
        <v>40424.222253</v>
      </c>
      <c r="AP15" s="736">
        <v>46567.573505</v>
      </c>
      <c r="AQ15" s="736">
        <v>47181.347657999999</v>
      </c>
      <c r="AR15" s="736">
        <v>46957.459363000002</v>
      </c>
      <c r="AS15" s="736">
        <v>56494.186156999996</v>
      </c>
      <c r="AT15" s="736">
        <v>55324.911364</v>
      </c>
      <c r="AU15" s="736">
        <v>52728.546520000004</v>
      </c>
      <c r="AV15" s="736">
        <v>50723.326712000002</v>
      </c>
      <c r="AW15" s="736">
        <v>49917.507280999998</v>
      </c>
      <c r="AX15" s="736">
        <v>48770.502301</v>
      </c>
      <c r="AY15" s="736">
        <v>47918.748679999997</v>
      </c>
      <c r="AZ15" s="733">
        <v>47618.352055000003</v>
      </c>
      <c r="BA15" s="733">
        <v>46321.466318999999</v>
      </c>
      <c r="BB15" s="733">
        <v>44306.196967000003</v>
      </c>
      <c r="BC15" s="733">
        <v>43786.886308000001</v>
      </c>
      <c r="BD15" s="733">
        <v>43783.456057684321</v>
      </c>
    </row>
    <row r="16" spans="1:57" ht="14.25" x14ac:dyDescent="0.2">
      <c r="A16" s="526"/>
      <c r="B16" s="603" t="s">
        <v>78</v>
      </c>
      <c r="C16" s="736">
        <v>0</v>
      </c>
      <c r="D16" s="736">
        <v>0</v>
      </c>
      <c r="E16" s="736">
        <v>0</v>
      </c>
      <c r="F16" s="736">
        <v>0</v>
      </c>
      <c r="G16" s="736">
        <v>0</v>
      </c>
      <c r="H16" s="736">
        <v>0</v>
      </c>
      <c r="I16" s="736">
        <v>0</v>
      </c>
      <c r="J16" s="736">
        <v>0</v>
      </c>
      <c r="K16" s="736">
        <v>0</v>
      </c>
      <c r="L16" s="736">
        <v>0</v>
      </c>
      <c r="M16" s="736">
        <v>2.0059670000000001</v>
      </c>
      <c r="N16" s="736">
        <v>46.435726000000003</v>
      </c>
      <c r="O16" s="736">
        <v>102.290019</v>
      </c>
      <c r="P16" s="736">
        <v>144.49568199999999</v>
      </c>
      <c r="Q16" s="736">
        <v>209.27029200000001</v>
      </c>
      <c r="R16" s="736">
        <v>208.50473400000001</v>
      </c>
      <c r="S16" s="736">
        <v>216.86186900000001</v>
      </c>
      <c r="T16" s="736">
        <v>375.69083000000001</v>
      </c>
      <c r="U16" s="736">
        <v>560.63269300000002</v>
      </c>
      <c r="V16" s="736">
        <v>696.47166600000003</v>
      </c>
      <c r="W16" s="736">
        <v>824.28853500000002</v>
      </c>
      <c r="X16" s="736">
        <v>1004.177631</v>
      </c>
      <c r="Y16" s="736">
        <v>1102.0750410000001</v>
      </c>
      <c r="Z16" s="736">
        <v>1315.689404</v>
      </c>
      <c r="AA16" s="736">
        <v>1584.5487094947382</v>
      </c>
      <c r="AB16" s="736">
        <v>2064.8559949999999</v>
      </c>
      <c r="AC16" s="736">
        <v>2362.2952</v>
      </c>
      <c r="AD16" s="736">
        <v>2677.5621609999998</v>
      </c>
      <c r="AE16" s="736">
        <v>2956.7343559999999</v>
      </c>
      <c r="AF16" s="736">
        <v>3285.2421039999999</v>
      </c>
      <c r="AG16" s="736">
        <v>3691.2633080000001</v>
      </c>
      <c r="AH16" s="736">
        <v>4122.0504570000003</v>
      </c>
      <c r="AI16" s="736">
        <v>4864.0767750000005</v>
      </c>
      <c r="AJ16" s="736">
        <v>6232.7643749999997</v>
      </c>
      <c r="AK16" s="736">
        <v>7363.0974809999998</v>
      </c>
      <c r="AL16" s="736">
        <v>8183.361527</v>
      </c>
      <c r="AM16" s="736">
        <v>8130.7850010000002</v>
      </c>
      <c r="AN16" s="736">
        <v>7694.7759020000003</v>
      </c>
      <c r="AO16" s="736">
        <v>7688.170384</v>
      </c>
      <c r="AP16" s="736">
        <v>8902.8164620000007</v>
      </c>
      <c r="AQ16" s="736">
        <v>10591.442356</v>
      </c>
      <c r="AR16" s="736">
        <v>11076.472408</v>
      </c>
      <c r="AS16" s="736">
        <v>9821.1706630000008</v>
      </c>
      <c r="AT16" s="736">
        <v>10283.530865000001</v>
      </c>
      <c r="AU16" s="736">
        <v>10716.397419999999</v>
      </c>
      <c r="AV16" s="736">
        <v>11961.759368999999</v>
      </c>
      <c r="AW16" s="736">
        <v>12567.249387</v>
      </c>
      <c r="AX16" s="736">
        <v>12747.251227999999</v>
      </c>
      <c r="AY16" s="736">
        <v>12788.645694999999</v>
      </c>
      <c r="AZ16" s="733">
        <v>12352.813738999999</v>
      </c>
      <c r="BA16" s="733">
        <v>10042.614976999999</v>
      </c>
      <c r="BB16" s="733">
        <v>10441.252482</v>
      </c>
      <c r="BC16" s="733">
        <v>11258.213266000001</v>
      </c>
      <c r="BD16" s="733">
        <v>12095.044200106824</v>
      </c>
    </row>
    <row r="17" spans="1:56" ht="14.25" x14ac:dyDescent="0.2">
      <c r="A17" s="526"/>
      <c r="B17" s="603" t="s">
        <v>637</v>
      </c>
      <c r="C17" s="736">
        <v>0</v>
      </c>
      <c r="D17" s="736">
        <v>0</v>
      </c>
      <c r="E17" s="736">
        <v>0</v>
      </c>
      <c r="F17" s="736">
        <v>0</v>
      </c>
      <c r="G17" s="736">
        <v>0</v>
      </c>
      <c r="H17" s="736">
        <v>0</v>
      </c>
      <c r="I17" s="736">
        <v>0</v>
      </c>
      <c r="J17" s="736">
        <v>0</v>
      </c>
      <c r="K17" s="736">
        <v>0</v>
      </c>
      <c r="L17" s="736">
        <v>0</v>
      </c>
      <c r="M17" s="736">
        <v>0</v>
      </c>
      <c r="N17" s="736">
        <v>0</v>
      </c>
      <c r="O17" s="736">
        <v>0</v>
      </c>
      <c r="P17" s="736">
        <v>0</v>
      </c>
      <c r="Q17" s="736">
        <v>0</v>
      </c>
      <c r="R17" s="736">
        <v>0</v>
      </c>
      <c r="S17" s="736">
        <v>0</v>
      </c>
      <c r="T17" s="736">
        <v>0</v>
      </c>
      <c r="U17" s="736">
        <v>0</v>
      </c>
      <c r="V17" s="736">
        <v>0</v>
      </c>
      <c r="W17" s="736">
        <v>0</v>
      </c>
      <c r="X17" s="736">
        <v>0</v>
      </c>
      <c r="Y17" s="736">
        <v>0</v>
      </c>
      <c r="Z17" s="736">
        <v>0</v>
      </c>
      <c r="AA17" s="736">
        <v>0</v>
      </c>
      <c r="AB17" s="736">
        <v>0</v>
      </c>
      <c r="AC17" s="736">
        <v>0</v>
      </c>
      <c r="AD17" s="736">
        <v>0</v>
      </c>
      <c r="AE17" s="736">
        <v>0</v>
      </c>
      <c r="AF17" s="736">
        <v>0</v>
      </c>
      <c r="AG17" s="736">
        <v>0</v>
      </c>
      <c r="AH17" s="736">
        <v>0</v>
      </c>
      <c r="AI17" s="736">
        <v>0</v>
      </c>
      <c r="AJ17" s="736">
        <v>0</v>
      </c>
      <c r="AK17" s="736">
        <v>0</v>
      </c>
      <c r="AL17" s="736">
        <v>0</v>
      </c>
      <c r="AM17" s="736">
        <v>2090.5302809999998</v>
      </c>
      <c r="AN17" s="736">
        <v>3078.9312920000002</v>
      </c>
      <c r="AO17" s="736">
        <v>4326.5579109999999</v>
      </c>
      <c r="AP17" s="736">
        <v>5684.0968810000004</v>
      </c>
      <c r="AQ17" s="736">
        <v>6959.2758709999998</v>
      </c>
      <c r="AR17" s="736">
        <v>7479.4088380000003</v>
      </c>
      <c r="AS17" s="736">
        <v>7603.7954060000002</v>
      </c>
      <c r="AT17" s="736">
        <v>8107.8260010000004</v>
      </c>
      <c r="AU17" s="736">
        <v>8350.9492900000005</v>
      </c>
      <c r="AV17" s="736">
        <v>8842.9630479999996</v>
      </c>
      <c r="AW17" s="736">
        <v>9645.3354080000008</v>
      </c>
      <c r="AX17" s="736">
        <v>10294.544039</v>
      </c>
      <c r="AY17" s="736">
        <v>10739.031016000001</v>
      </c>
      <c r="AZ17" s="733">
        <v>11216.418251999999</v>
      </c>
      <c r="BA17" s="733">
        <v>11753.121878</v>
      </c>
      <c r="BB17" s="733">
        <v>12526.915945999999</v>
      </c>
      <c r="BC17" s="733">
        <v>13273.293587</v>
      </c>
      <c r="BD17" s="733">
        <v>14204.146882995628</v>
      </c>
    </row>
    <row r="18" spans="1:56" ht="15" x14ac:dyDescent="0.25">
      <c r="A18" s="731"/>
      <c r="B18" s="731" t="s">
        <v>68</v>
      </c>
      <c r="C18" s="735">
        <v>1129.276265</v>
      </c>
      <c r="D18" s="735">
        <v>1427.480988</v>
      </c>
      <c r="E18" s="735">
        <v>1423.0780600000001</v>
      </c>
      <c r="F18" s="735">
        <v>1430.3098199999999</v>
      </c>
      <c r="G18" s="735">
        <v>1576.5304180000001</v>
      </c>
      <c r="H18" s="735">
        <v>1569.3867789999999</v>
      </c>
      <c r="I18" s="735">
        <v>1719.6586510000002</v>
      </c>
      <c r="J18" s="735">
        <v>2135.7873650000001</v>
      </c>
      <c r="K18" s="735">
        <v>2706.818941</v>
      </c>
      <c r="L18" s="735">
        <v>4088.4124930000003</v>
      </c>
      <c r="M18" s="735">
        <v>6124.3984009999995</v>
      </c>
      <c r="N18" s="735">
        <v>6887.0605150000001</v>
      </c>
      <c r="O18" s="735">
        <v>6388.0647220000001</v>
      </c>
      <c r="P18" s="735">
        <v>7183.4556189999994</v>
      </c>
      <c r="Q18" s="735">
        <v>8016.9216960000003</v>
      </c>
      <c r="R18" s="735">
        <v>8203.5547609999994</v>
      </c>
      <c r="S18" s="735">
        <v>8274.3380840000009</v>
      </c>
      <c r="T18" s="735">
        <v>9165.4617550000003</v>
      </c>
      <c r="U18" s="735">
        <v>9594.2403549999999</v>
      </c>
      <c r="V18" s="735">
        <v>9924.1716730000007</v>
      </c>
      <c r="W18" s="735">
        <v>10452.30104259781</v>
      </c>
      <c r="X18" s="735">
        <v>11333.10624461702</v>
      </c>
      <c r="Y18" s="735">
        <v>11844.899671564011</v>
      </c>
      <c r="Z18" s="735">
        <v>16357.47670911838</v>
      </c>
      <c r="AA18" s="735">
        <v>22415.00906148379</v>
      </c>
      <c r="AB18" s="735">
        <v>25877.110794</v>
      </c>
      <c r="AC18" s="735">
        <v>28504.783471000002</v>
      </c>
      <c r="AD18" s="735">
        <v>30032.552607999998</v>
      </c>
      <c r="AE18" s="735">
        <v>31235.827959000002</v>
      </c>
      <c r="AF18" s="735">
        <v>32741.988587000003</v>
      </c>
      <c r="AG18" s="735">
        <v>34326.107011</v>
      </c>
      <c r="AH18" s="735">
        <v>37433.545823999993</v>
      </c>
      <c r="AI18" s="735">
        <v>42850.716168999999</v>
      </c>
      <c r="AJ18" s="735">
        <v>49509.606535999999</v>
      </c>
      <c r="AK18" s="735">
        <v>54685.521477999995</v>
      </c>
      <c r="AL18" s="735">
        <v>57825.692347000004</v>
      </c>
      <c r="AM18" s="735">
        <v>61202.208427999998</v>
      </c>
      <c r="AN18" s="735">
        <v>68644.742085999984</v>
      </c>
      <c r="AO18" s="735">
        <v>86428.664317999996</v>
      </c>
      <c r="AP18" s="735">
        <v>100042.84566200001</v>
      </c>
      <c r="AQ18" s="735">
        <v>106200.307023</v>
      </c>
      <c r="AR18" s="735">
        <v>107036.371438</v>
      </c>
      <c r="AS18" s="735">
        <v>102730.117921</v>
      </c>
      <c r="AT18" s="735">
        <v>101330.582679</v>
      </c>
      <c r="AU18" s="735">
        <v>97617.969236000004</v>
      </c>
      <c r="AV18" s="735">
        <v>95528.216434000002</v>
      </c>
      <c r="AW18" s="735">
        <v>94669.734601999997</v>
      </c>
      <c r="AX18" s="735">
        <v>93350.089182999989</v>
      </c>
      <c r="AY18" s="735">
        <v>91262.323820999998</v>
      </c>
      <c r="AZ18" s="735">
        <v>90029.392506000004</v>
      </c>
      <c r="BA18" s="735">
        <v>84674.560584000006</v>
      </c>
      <c r="BB18" s="735">
        <v>82982.250388999993</v>
      </c>
      <c r="BC18" s="735">
        <v>83751.164919000003</v>
      </c>
      <c r="BD18" s="735">
        <v>85686.453814426248</v>
      </c>
    </row>
    <row r="19" spans="1:56" ht="15" x14ac:dyDescent="0.25">
      <c r="A19" s="731"/>
      <c r="B19" s="731"/>
      <c r="C19" s="578"/>
      <c r="D19" s="578"/>
      <c r="E19" s="578"/>
      <c r="F19" s="578"/>
      <c r="G19" s="578"/>
      <c r="H19" s="578"/>
      <c r="I19" s="578"/>
      <c r="J19" s="578"/>
      <c r="K19" s="578"/>
      <c r="L19" s="578"/>
      <c r="M19" s="578"/>
      <c r="N19" s="578"/>
      <c r="O19" s="578"/>
      <c r="P19" s="578"/>
      <c r="Q19" s="578"/>
      <c r="R19" s="578"/>
      <c r="S19" s="578"/>
      <c r="T19" s="578"/>
      <c r="U19" s="578"/>
      <c r="V19" s="578"/>
      <c r="W19" s="578"/>
      <c r="X19" s="578"/>
      <c r="Y19" s="578"/>
      <c r="Z19" s="578"/>
      <c r="AA19" s="578"/>
      <c r="AB19" s="578"/>
      <c r="AC19" s="578"/>
      <c r="AD19" s="578"/>
      <c r="AE19" s="578"/>
      <c r="AF19" s="578"/>
      <c r="AG19" s="578"/>
      <c r="AH19" s="578"/>
      <c r="AI19" s="578"/>
      <c r="AJ19" s="578"/>
      <c r="AK19" s="578"/>
      <c r="AL19" s="578"/>
      <c r="AM19" s="578"/>
      <c r="AN19" s="578"/>
      <c r="AO19" s="578"/>
      <c r="AP19" s="578"/>
      <c r="AQ19" s="578"/>
      <c r="AR19" s="578"/>
      <c r="AS19" s="578"/>
      <c r="AT19" s="578"/>
      <c r="AU19" s="578"/>
      <c r="AV19" s="578"/>
      <c r="AW19" s="578"/>
      <c r="AX19" s="578"/>
      <c r="AY19" s="578"/>
      <c r="AZ19" s="578"/>
      <c r="BA19" s="578"/>
      <c r="BB19" s="578"/>
      <c r="BC19" s="578"/>
      <c r="BD19" s="578"/>
    </row>
    <row r="20" spans="1:56" ht="15" x14ac:dyDescent="0.25">
      <c r="A20" s="731" t="s">
        <v>69</v>
      </c>
      <c r="B20" s="526"/>
      <c r="C20" s="736">
        <v>146.53899999999999</v>
      </c>
      <c r="D20" s="736">
        <v>312.69200000000001</v>
      </c>
      <c r="E20" s="736">
        <v>272.17500000000001</v>
      </c>
      <c r="F20" s="736">
        <v>270.2</v>
      </c>
      <c r="G20" s="736">
        <v>269.7</v>
      </c>
      <c r="H20" s="736">
        <v>419.3</v>
      </c>
      <c r="I20" s="736">
        <v>389.3</v>
      </c>
      <c r="J20" s="736">
        <v>389.3</v>
      </c>
      <c r="K20" s="736">
        <v>433.80200000000002</v>
      </c>
      <c r="L20" s="736">
        <v>547.02300000000002</v>
      </c>
      <c r="M20" s="736">
        <v>547.72199999999998</v>
      </c>
      <c r="N20" s="736">
        <v>545.99900000000002</v>
      </c>
      <c r="O20" s="736">
        <v>523.91</v>
      </c>
      <c r="P20" s="736">
        <v>584.04300000000001</v>
      </c>
      <c r="Q20" s="736">
        <v>553.45600000000002</v>
      </c>
      <c r="R20" s="736">
        <v>590.399</v>
      </c>
      <c r="S20" s="736">
        <v>563.95699999999999</v>
      </c>
      <c r="T20" s="736">
        <v>590.94200000000001</v>
      </c>
      <c r="U20" s="736">
        <v>588.24800000000005</v>
      </c>
      <c r="V20" s="736">
        <v>608.99699999999996</v>
      </c>
      <c r="W20" s="736">
        <v>600.99900000000002</v>
      </c>
      <c r="X20" s="736">
        <v>594.49900000000002</v>
      </c>
      <c r="Y20" s="736">
        <v>614.79700000000003</v>
      </c>
      <c r="Z20" s="736">
        <v>616.50599999999997</v>
      </c>
      <c r="AA20" s="736">
        <v>615.78700000000003</v>
      </c>
      <c r="AB20" s="736">
        <v>614.91999999999996</v>
      </c>
      <c r="AC20" s="736">
        <v>614.96299999999997</v>
      </c>
      <c r="AD20" s="736">
        <v>814.63800000000003</v>
      </c>
      <c r="AE20" s="736">
        <v>814.61800000000005</v>
      </c>
      <c r="AF20" s="736">
        <v>850.12199999999996</v>
      </c>
      <c r="AG20" s="736">
        <v>930.35199999999998</v>
      </c>
      <c r="AH20" s="736">
        <v>1003.004</v>
      </c>
      <c r="AI20" s="736">
        <v>1005.716</v>
      </c>
      <c r="AJ20" s="736">
        <v>1000.26</v>
      </c>
      <c r="AK20" s="736">
        <v>993.87099999999998</v>
      </c>
      <c r="AL20" s="736">
        <v>983.95399999999995</v>
      </c>
      <c r="AM20" s="736">
        <v>973.98</v>
      </c>
      <c r="AN20" s="736">
        <v>973.88400000000001</v>
      </c>
      <c r="AO20" s="736">
        <v>973.96400000000006</v>
      </c>
      <c r="AP20" s="736">
        <v>972.43100000000004</v>
      </c>
      <c r="AQ20" s="736">
        <v>974.26</v>
      </c>
      <c r="AR20" s="736">
        <v>972.43100000000004</v>
      </c>
      <c r="AS20" s="736">
        <v>965.24400000000003</v>
      </c>
      <c r="AT20" s="736">
        <v>980.73199999999997</v>
      </c>
      <c r="AU20" s="736">
        <v>981.33799999999997</v>
      </c>
      <c r="AV20" s="736">
        <v>981.33799999999997</v>
      </c>
      <c r="AW20" s="736">
        <v>981.14400000000001</v>
      </c>
      <c r="AX20" s="736">
        <v>981.10900000000004</v>
      </c>
      <c r="AY20" s="736">
        <v>1119.31</v>
      </c>
      <c r="AZ20" s="733">
        <v>1110.0350000000001</v>
      </c>
      <c r="BA20" s="733">
        <v>1121.019</v>
      </c>
      <c r="BB20" s="733">
        <v>1142.9890330000001</v>
      </c>
      <c r="BC20" s="733">
        <v>1138.1826599999999</v>
      </c>
      <c r="BD20" s="733">
        <v>1213.808327</v>
      </c>
    </row>
    <row r="21" spans="1:56" ht="15" x14ac:dyDescent="0.25">
      <c r="A21" s="731" t="s">
        <v>70</v>
      </c>
      <c r="B21" s="731"/>
      <c r="C21" s="732" t="s">
        <v>89</v>
      </c>
      <c r="D21" s="732" t="s">
        <v>89</v>
      </c>
      <c r="E21" s="732" t="s">
        <v>89</v>
      </c>
      <c r="F21" s="732" t="s">
        <v>89</v>
      </c>
      <c r="G21" s="732" t="s">
        <v>89</v>
      </c>
      <c r="H21" s="732" t="s">
        <v>89</v>
      </c>
      <c r="I21" s="732" t="s">
        <v>89</v>
      </c>
      <c r="J21" s="732" t="s">
        <v>89</v>
      </c>
      <c r="K21" s="732" t="s">
        <v>89</v>
      </c>
      <c r="L21" s="732" t="s">
        <v>89</v>
      </c>
      <c r="M21" s="732" t="s">
        <v>89</v>
      </c>
      <c r="N21" s="732" t="s">
        <v>89</v>
      </c>
      <c r="O21" s="732" t="s">
        <v>89</v>
      </c>
      <c r="P21" s="732" t="s">
        <v>89</v>
      </c>
      <c r="Q21" s="732" t="s">
        <v>89</v>
      </c>
      <c r="R21" s="732" t="s">
        <v>89</v>
      </c>
      <c r="S21" s="732" t="s">
        <v>89</v>
      </c>
      <c r="T21" s="732" t="s">
        <v>89</v>
      </c>
      <c r="U21" s="732" t="s">
        <v>89</v>
      </c>
      <c r="V21" s="732" t="s">
        <v>89</v>
      </c>
      <c r="W21" s="732" t="s">
        <v>89</v>
      </c>
      <c r="X21" s="732" t="s">
        <v>89</v>
      </c>
      <c r="Y21" s="732" t="s">
        <v>89</v>
      </c>
      <c r="Z21" s="732" t="s">
        <v>89</v>
      </c>
      <c r="AA21" s="732" t="s">
        <v>89</v>
      </c>
      <c r="AB21" s="732" t="s">
        <v>89</v>
      </c>
      <c r="AC21" s="732" t="s">
        <v>89</v>
      </c>
      <c r="AD21" s="736">
        <v>1590</v>
      </c>
      <c r="AE21" s="736">
        <v>3810</v>
      </c>
      <c r="AF21" s="736">
        <v>4480</v>
      </c>
      <c r="AG21" s="736">
        <v>4610</v>
      </c>
      <c r="AH21" s="736">
        <v>5100</v>
      </c>
      <c r="AI21" s="736">
        <v>5860</v>
      </c>
      <c r="AJ21" s="736">
        <v>6540</v>
      </c>
      <c r="AK21" s="736">
        <v>6930</v>
      </c>
      <c r="AL21" s="736">
        <v>7220</v>
      </c>
      <c r="AM21" s="736">
        <v>7480</v>
      </c>
      <c r="AN21" s="736">
        <v>7710</v>
      </c>
      <c r="AO21" s="736">
        <v>12370</v>
      </c>
      <c r="AP21" s="736">
        <v>18800</v>
      </c>
      <c r="AQ21" s="736">
        <v>21480</v>
      </c>
      <c r="AR21" s="736">
        <v>20170</v>
      </c>
      <c r="AS21" s="736">
        <v>18420</v>
      </c>
      <c r="AT21" s="736">
        <v>18470</v>
      </c>
      <c r="AU21" s="736">
        <v>18020</v>
      </c>
      <c r="AV21" s="736">
        <v>17170</v>
      </c>
      <c r="AW21" s="736">
        <v>16000</v>
      </c>
      <c r="AX21" s="736">
        <v>14570</v>
      </c>
      <c r="AY21" s="736">
        <v>13530</v>
      </c>
      <c r="AZ21" s="736">
        <v>12770</v>
      </c>
      <c r="BA21" s="736">
        <v>11910</v>
      </c>
      <c r="BB21" s="736">
        <v>11107.91699295223</v>
      </c>
      <c r="BC21" s="736">
        <v>10359.850539237355</v>
      </c>
      <c r="BD21" s="736">
        <v>9662.1628756708596</v>
      </c>
    </row>
    <row r="22" spans="1:56" ht="15" x14ac:dyDescent="0.25">
      <c r="A22" s="731" t="s">
        <v>71</v>
      </c>
      <c r="B22" s="586"/>
      <c r="C22" s="735">
        <v>2625.9130586499996</v>
      </c>
      <c r="D22" s="735">
        <v>3097.8723738500003</v>
      </c>
      <c r="E22" s="735">
        <v>3896.4304701000001</v>
      </c>
      <c r="F22" s="735">
        <v>4299.8607566999999</v>
      </c>
      <c r="G22" s="735">
        <v>5881.4979043499998</v>
      </c>
      <c r="H22" s="735">
        <v>7451.467090000001</v>
      </c>
      <c r="I22" s="735">
        <v>6966.2377664000005</v>
      </c>
      <c r="J22" s="735">
        <v>7163.7064166</v>
      </c>
      <c r="K22" s="735">
        <v>7307.8312055499991</v>
      </c>
      <c r="L22" s="735">
        <v>9750.5175370500001</v>
      </c>
      <c r="M22" s="735">
        <v>11415.256310399998</v>
      </c>
      <c r="N22" s="735">
        <v>11760.140273499999</v>
      </c>
      <c r="O22" s="735">
        <v>11380.1618041</v>
      </c>
      <c r="P22" s="735">
        <v>12084.5793841</v>
      </c>
      <c r="Q22" s="735">
        <v>13061.383779400001</v>
      </c>
      <c r="R22" s="735">
        <v>13759.650125599999</v>
      </c>
      <c r="S22" s="735">
        <v>13636.219556100001</v>
      </c>
      <c r="T22" s="735">
        <v>14899.09482006</v>
      </c>
      <c r="U22" s="735">
        <v>16002.401844399999</v>
      </c>
      <c r="V22" s="735">
        <v>16527.496627799999</v>
      </c>
      <c r="W22" s="735">
        <v>17185.692071307811</v>
      </c>
      <c r="X22" s="735">
        <v>19157.68410141702</v>
      </c>
      <c r="Y22" s="735">
        <v>20226.968081564009</v>
      </c>
      <c r="Z22" s="735">
        <v>24325.699302318382</v>
      </c>
      <c r="AA22" s="735">
        <v>30228.944517483789</v>
      </c>
      <c r="AB22" s="735">
        <v>33631.261828999995</v>
      </c>
      <c r="AC22" s="735">
        <v>36519.610647000009</v>
      </c>
      <c r="AD22" s="735">
        <v>40415.165681999999</v>
      </c>
      <c r="AE22" s="735">
        <v>44888.248142000004</v>
      </c>
      <c r="AF22" s="735">
        <v>47053.197348000009</v>
      </c>
      <c r="AG22" s="735">
        <v>49794.044242999997</v>
      </c>
      <c r="AH22" s="735">
        <v>55858.74021199999</v>
      </c>
      <c r="AI22" s="735">
        <v>64109.273069000003</v>
      </c>
      <c r="AJ22" s="735">
        <v>72857.487402999992</v>
      </c>
      <c r="AK22" s="735">
        <v>79043.227178999994</v>
      </c>
      <c r="AL22" s="735">
        <v>82176.259415482447</v>
      </c>
      <c r="AM22" s="735">
        <v>86482.478956999999</v>
      </c>
      <c r="AN22" s="735">
        <v>96191.154358999993</v>
      </c>
      <c r="AO22" s="735">
        <v>122863.34265600001</v>
      </c>
      <c r="AP22" s="735">
        <v>159185.21993600001</v>
      </c>
      <c r="AQ22" s="735">
        <v>175965.86044700001</v>
      </c>
      <c r="AR22" s="735">
        <v>172544.10608446001</v>
      </c>
      <c r="AS22" s="735">
        <v>166576.49890500001</v>
      </c>
      <c r="AT22" s="735">
        <v>164996.62211211</v>
      </c>
      <c r="AU22" s="735">
        <v>160333.82583599997</v>
      </c>
      <c r="AV22" s="735">
        <v>155598.77306400001</v>
      </c>
      <c r="AW22" s="735">
        <v>151322.62730656998</v>
      </c>
      <c r="AX22" s="735">
        <v>149976.35795544001</v>
      </c>
      <c r="AY22" s="735">
        <v>147095.95391893</v>
      </c>
      <c r="AZ22" s="735">
        <v>144635.24422170999</v>
      </c>
      <c r="BA22" s="735">
        <v>135566.33490496001</v>
      </c>
      <c r="BB22" s="735">
        <v>131626.33262324223</v>
      </c>
      <c r="BC22" s="735">
        <v>133910.47511806735</v>
      </c>
      <c r="BD22" s="735">
        <v>140881.48423035303</v>
      </c>
    </row>
    <row r="23" spans="1:56" ht="15" x14ac:dyDescent="0.25">
      <c r="A23" s="731"/>
      <c r="B23" s="731"/>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78"/>
      <c r="AM23" s="578"/>
      <c r="AN23" s="578"/>
      <c r="AO23" s="578"/>
      <c r="AP23" s="578"/>
      <c r="AQ23" s="578"/>
      <c r="AR23" s="578"/>
      <c r="AS23" s="578"/>
      <c r="AT23" s="578"/>
      <c r="AU23" s="578"/>
      <c r="AV23" s="578"/>
      <c r="AW23" s="526"/>
      <c r="AX23" s="526"/>
      <c r="AY23" s="526"/>
      <c r="AZ23" s="578"/>
      <c r="BA23" s="578"/>
      <c r="BB23" s="578"/>
      <c r="BC23" s="578"/>
      <c r="BD23" s="578"/>
    </row>
    <row r="24" spans="1:56" ht="15" x14ac:dyDescent="0.25">
      <c r="A24" s="586" t="s">
        <v>72</v>
      </c>
      <c r="B24" s="731"/>
      <c r="C24" s="736">
        <v>236</v>
      </c>
      <c r="D24" s="736">
        <v>274</v>
      </c>
      <c r="E24" s="736">
        <v>325</v>
      </c>
      <c r="F24" s="736">
        <v>363.88678900000002</v>
      </c>
      <c r="G24" s="736">
        <v>440.55799999999999</v>
      </c>
      <c r="H24" s="736">
        <v>508.74</v>
      </c>
      <c r="I24" s="736">
        <v>649.86800000000005</v>
      </c>
      <c r="J24" s="736">
        <v>735.447</v>
      </c>
      <c r="K24" s="736">
        <v>787.25199999999995</v>
      </c>
      <c r="L24" s="736">
        <v>862.39700000000005</v>
      </c>
      <c r="M24" s="736">
        <v>871.76599999999996</v>
      </c>
      <c r="N24" s="736">
        <v>996.32799999999997</v>
      </c>
      <c r="O24" s="736">
        <v>1096.989</v>
      </c>
      <c r="P24" s="736">
        <v>1184.3510000000001</v>
      </c>
      <c r="Q24" s="736">
        <v>1349.693</v>
      </c>
      <c r="R24" s="736">
        <v>1449.528</v>
      </c>
      <c r="S24" s="736">
        <v>1582.096</v>
      </c>
      <c r="T24" s="736">
        <v>1620.836</v>
      </c>
      <c r="U24" s="736">
        <v>1714.73</v>
      </c>
      <c r="V24" s="736">
        <v>1856.2829999999999</v>
      </c>
      <c r="W24" s="736">
        <v>1929.066</v>
      </c>
      <c r="X24" s="736">
        <v>1993.944</v>
      </c>
      <c r="Y24" s="736">
        <v>2207.634</v>
      </c>
      <c r="Z24" s="736">
        <v>2501.2750000000001</v>
      </c>
      <c r="AA24" s="736">
        <v>2859.7581420000001</v>
      </c>
      <c r="AB24" s="736">
        <v>2913.6854739999999</v>
      </c>
      <c r="AC24" s="736">
        <v>3090.74325</v>
      </c>
      <c r="AD24" s="736">
        <v>3389.2340199999999</v>
      </c>
      <c r="AE24" s="736">
        <v>3686.2429229999998</v>
      </c>
      <c r="AF24" s="736">
        <v>4150.0407459999997</v>
      </c>
      <c r="AG24" s="736">
        <v>4680.8512140000003</v>
      </c>
      <c r="AH24" s="736">
        <v>5140.5189200000004</v>
      </c>
      <c r="AI24" s="736">
        <v>5783.7495150000004</v>
      </c>
      <c r="AJ24" s="736">
        <v>6166.4164460000002</v>
      </c>
      <c r="AK24" s="736">
        <v>6684.0493340000003</v>
      </c>
      <c r="AL24" s="736">
        <v>7042.7301829999997</v>
      </c>
      <c r="AM24" s="736">
        <v>7642.2957269999997</v>
      </c>
      <c r="AN24" s="736">
        <v>8048.2005550000003</v>
      </c>
      <c r="AO24" s="736">
        <v>8563.3522470000007</v>
      </c>
      <c r="AP24" s="736">
        <v>8874.912558</v>
      </c>
      <c r="AQ24" s="736">
        <v>9242.7737429999997</v>
      </c>
      <c r="AR24" s="736">
        <v>9397.2556509999995</v>
      </c>
      <c r="AS24" s="736">
        <v>9591.3765409999996</v>
      </c>
      <c r="AT24" s="736">
        <v>9938.2198540000009</v>
      </c>
      <c r="AU24" s="736">
        <v>10507.929864</v>
      </c>
      <c r="AV24" s="736">
        <v>10738.345300999999</v>
      </c>
      <c r="AW24" s="736">
        <v>10988.764278000001</v>
      </c>
      <c r="AX24" s="736">
        <v>11935.882657</v>
      </c>
      <c r="AY24" s="736">
        <v>12359.802385000001</v>
      </c>
      <c r="AZ24" s="733">
        <v>12956.877</v>
      </c>
      <c r="BA24" s="733">
        <v>12903.637852</v>
      </c>
      <c r="BB24" s="733">
        <v>13002.977859000001</v>
      </c>
      <c r="BC24" s="733">
        <v>14368.604302</v>
      </c>
      <c r="BD24" s="733">
        <v>15180.28324975929</v>
      </c>
    </row>
    <row r="25" spans="1:56" ht="14.25" x14ac:dyDescent="0.2">
      <c r="A25" s="586" t="s">
        <v>73</v>
      </c>
      <c r="B25" s="586"/>
      <c r="C25" s="736">
        <v>840</v>
      </c>
      <c r="D25" s="736">
        <v>940</v>
      </c>
      <c r="E25" s="736">
        <v>980</v>
      </c>
      <c r="F25" s="736">
        <v>1010</v>
      </c>
      <c r="G25" s="736">
        <v>1019.6</v>
      </c>
      <c r="H25" s="736">
        <v>1170</v>
      </c>
      <c r="I25" s="736">
        <v>1200</v>
      </c>
      <c r="J25" s="736">
        <v>1230</v>
      </c>
      <c r="K25" s="736">
        <v>1280</v>
      </c>
      <c r="L25" s="736">
        <v>1459.64</v>
      </c>
      <c r="M25" s="736">
        <v>1620</v>
      </c>
      <c r="N25" s="736">
        <v>1750</v>
      </c>
      <c r="O25" s="736">
        <v>1959.6473684</v>
      </c>
      <c r="P25" s="736">
        <v>2279.5680124</v>
      </c>
      <c r="Q25" s="736">
        <v>2560</v>
      </c>
      <c r="R25" s="736">
        <v>2960</v>
      </c>
      <c r="S25" s="736">
        <v>3370</v>
      </c>
      <c r="T25" s="736">
        <v>3810</v>
      </c>
      <c r="U25" s="736">
        <v>3980</v>
      </c>
      <c r="V25" s="736">
        <v>4950</v>
      </c>
      <c r="W25" s="736">
        <v>6130</v>
      </c>
      <c r="X25" s="736">
        <v>7090</v>
      </c>
      <c r="Y25" s="736">
        <v>7930</v>
      </c>
      <c r="Z25" s="736">
        <v>8850</v>
      </c>
      <c r="AA25" s="736">
        <v>9670</v>
      </c>
      <c r="AB25" s="736">
        <v>10440</v>
      </c>
      <c r="AC25" s="736">
        <v>11450</v>
      </c>
      <c r="AD25" s="736">
        <v>12580</v>
      </c>
      <c r="AE25" s="736">
        <v>13870</v>
      </c>
      <c r="AF25" s="736">
        <v>15310</v>
      </c>
      <c r="AG25" s="736">
        <v>16240</v>
      </c>
      <c r="AH25" s="736">
        <v>16940</v>
      </c>
      <c r="AI25" s="736">
        <v>17660</v>
      </c>
      <c r="AJ25" s="736">
        <v>19849.593272999999</v>
      </c>
      <c r="AK25" s="736">
        <v>21632.023594999999</v>
      </c>
      <c r="AL25" s="736">
        <v>23811.003027999999</v>
      </c>
      <c r="AM25" s="736">
        <v>26163.204633000001</v>
      </c>
      <c r="AN25" s="736">
        <v>28543.270289</v>
      </c>
      <c r="AO25" s="736">
        <v>31682.012518</v>
      </c>
      <c r="AP25" s="736">
        <v>35051.298974999998</v>
      </c>
      <c r="AQ25" s="736">
        <v>38325.131780000003</v>
      </c>
      <c r="AR25" s="736">
        <v>41661.153226000002</v>
      </c>
      <c r="AS25" s="736">
        <v>45263.778286000001</v>
      </c>
      <c r="AT25" s="736">
        <v>48317.586506</v>
      </c>
      <c r="AU25" s="736">
        <v>51778.421188</v>
      </c>
      <c r="AV25" s="736">
        <v>54662.016853000001</v>
      </c>
      <c r="AW25" s="736">
        <v>57904.609743000001</v>
      </c>
      <c r="AX25" s="736">
        <v>61819.945398000003</v>
      </c>
      <c r="AY25" s="736">
        <v>65405.641909999998</v>
      </c>
      <c r="AZ25" s="733">
        <v>68900.376193999997</v>
      </c>
      <c r="BA25" s="733">
        <v>70571.578103000007</v>
      </c>
      <c r="BB25" s="733">
        <v>74992.245888999998</v>
      </c>
      <c r="BC25" s="733">
        <v>78256.90889536083</v>
      </c>
      <c r="BD25" s="733">
        <v>82844.087632004303</v>
      </c>
    </row>
    <row r="26" spans="1:56" ht="14.25" x14ac:dyDescent="0.2">
      <c r="A26" s="586" t="s">
        <v>74</v>
      </c>
      <c r="B26" s="586"/>
      <c r="C26" s="736">
        <v>0</v>
      </c>
      <c r="D26" s="736">
        <v>0</v>
      </c>
      <c r="E26" s="736">
        <v>0</v>
      </c>
      <c r="F26" s="736">
        <v>0</v>
      </c>
      <c r="G26" s="736">
        <v>0</v>
      </c>
      <c r="H26" s="736">
        <v>0</v>
      </c>
      <c r="I26" s="736">
        <v>0</v>
      </c>
      <c r="J26" s="736">
        <v>0</v>
      </c>
      <c r="K26" s="736">
        <v>0</v>
      </c>
      <c r="L26" s="736">
        <v>0</v>
      </c>
      <c r="M26" s="736">
        <v>0</v>
      </c>
      <c r="N26" s="736">
        <v>0</v>
      </c>
      <c r="O26" s="736">
        <v>0</v>
      </c>
      <c r="P26" s="736">
        <v>0</v>
      </c>
      <c r="Q26" s="736">
        <v>0</v>
      </c>
      <c r="R26" s="736">
        <v>0</v>
      </c>
      <c r="S26" s="736">
        <v>0</v>
      </c>
      <c r="T26" s="736">
        <v>0</v>
      </c>
      <c r="U26" s="736">
        <v>700</v>
      </c>
      <c r="V26" s="736">
        <v>1230</v>
      </c>
      <c r="W26" s="736">
        <v>2020</v>
      </c>
      <c r="X26" s="736">
        <v>2420</v>
      </c>
      <c r="Y26" s="736">
        <v>2810</v>
      </c>
      <c r="Z26" s="736">
        <v>2820</v>
      </c>
      <c r="AA26" s="736">
        <v>2830</v>
      </c>
      <c r="AB26" s="736">
        <v>2840</v>
      </c>
      <c r="AC26" s="736">
        <v>3320</v>
      </c>
      <c r="AD26" s="736">
        <v>3890</v>
      </c>
      <c r="AE26" s="736">
        <v>4550</v>
      </c>
      <c r="AF26" s="736">
        <v>5330</v>
      </c>
      <c r="AG26" s="736">
        <v>5850</v>
      </c>
      <c r="AH26" s="736">
        <v>6410</v>
      </c>
      <c r="AI26" s="736">
        <v>7030</v>
      </c>
      <c r="AJ26" s="736">
        <v>7700</v>
      </c>
      <c r="AK26" s="736">
        <v>8520</v>
      </c>
      <c r="AL26" s="736">
        <v>9430</v>
      </c>
      <c r="AM26" s="736">
        <v>10440</v>
      </c>
      <c r="AN26" s="736">
        <v>11520</v>
      </c>
      <c r="AO26" s="736">
        <v>12430</v>
      </c>
      <c r="AP26" s="736">
        <v>12440</v>
      </c>
      <c r="AQ26" s="736">
        <v>13290</v>
      </c>
      <c r="AR26" s="736">
        <v>14090</v>
      </c>
      <c r="AS26" s="736">
        <v>14420</v>
      </c>
      <c r="AT26" s="736">
        <v>14760</v>
      </c>
      <c r="AU26" s="736">
        <v>15110</v>
      </c>
      <c r="AV26" s="736">
        <v>15470</v>
      </c>
      <c r="AW26" s="736">
        <v>15860</v>
      </c>
      <c r="AX26" s="736">
        <v>16540</v>
      </c>
      <c r="AY26" s="736">
        <v>17040</v>
      </c>
      <c r="AZ26" s="733">
        <v>17234</v>
      </c>
      <c r="BA26" s="733">
        <v>16521</v>
      </c>
      <c r="BB26" s="733">
        <v>16656</v>
      </c>
      <c r="BC26" s="733">
        <v>17286</v>
      </c>
      <c r="BD26" s="733">
        <v>17805</v>
      </c>
    </row>
    <row r="27" spans="1:56" ht="15" x14ac:dyDescent="0.25">
      <c r="A27" s="731" t="s">
        <v>75</v>
      </c>
      <c r="B27" s="731"/>
      <c r="C27" s="735">
        <v>3701.9130586499996</v>
      </c>
      <c r="D27" s="735">
        <v>4311.8723738500003</v>
      </c>
      <c r="E27" s="735">
        <v>5201.4304701000001</v>
      </c>
      <c r="F27" s="735">
        <v>5673.7475457</v>
      </c>
      <c r="G27" s="735">
        <v>7341.6559043500001</v>
      </c>
      <c r="H27" s="735">
        <v>9130.2070899999999</v>
      </c>
      <c r="I27" s="735">
        <v>8816.1057664</v>
      </c>
      <c r="J27" s="735">
        <v>9129.1534166000001</v>
      </c>
      <c r="K27" s="735">
        <v>9375.0832055499995</v>
      </c>
      <c r="L27" s="735">
        <v>12072.55453705</v>
      </c>
      <c r="M27" s="735">
        <v>13907.022310399998</v>
      </c>
      <c r="N27" s="735">
        <v>14506.468273499999</v>
      </c>
      <c r="O27" s="735">
        <v>14436.798172499999</v>
      </c>
      <c r="P27" s="735">
        <v>15548.498396499999</v>
      </c>
      <c r="Q27" s="735">
        <v>16971.076779399998</v>
      </c>
      <c r="R27" s="735">
        <v>18169.178125599999</v>
      </c>
      <c r="S27" s="735">
        <v>18588.315556100002</v>
      </c>
      <c r="T27" s="735">
        <v>20329.930820059999</v>
      </c>
      <c r="U27" s="735">
        <v>22397.131844399999</v>
      </c>
      <c r="V27" s="735">
        <v>24563.779627799999</v>
      </c>
      <c r="W27" s="735">
        <v>27264.75807130781</v>
      </c>
      <c r="X27" s="735">
        <v>30661.62810141702</v>
      </c>
      <c r="Y27" s="735">
        <v>33174.602081564008</v>
      </c>
      <c r="Z27" s="735">
        <v>38496.974302318384</v>
      </c>
      <c r="AA27" s="735">
        <v>45588.702659483788</v>
      </c>
      <c r="AB27" s="735">
        <v>49824.947302999994</v>
      </c>
      <c r="AC27" s="735">
        <v>54380.353897000008</v>
      </c>
      <c r="AD27" s="735">
        <v>60274.399701999995</v>
      </c>
      <c r="AE27" s="735">
        <v>66994.491065000009</v>
      </c>
      <c r="AF27" s="735">
        <v>71843.238094</v>
      </c>
      <c r="AG27" s="735">
        <v>76564.895457000006</v>
      </c>
      <c r="AH27" s="735">
        <v>84349.259131999992</v>
      </c>
      <c r="AI27" s="735">
        <v>94583.022584000006</v>
      </c>
      <c r="AJ27" s="735">
        <v>106573.497122</v>
      </c>
      <c r="AK27" s="735">
        <v>115879.300108</v>
      </c>
      <c r="AL27" s="735">
        <v>122459.99262648245</v>
      </c>
      <c r="AM27" s="735">
        <v>130727.979317</v>
      </c>
      <c r="AN27" s="735">
        <v>144302.625203</v>
      </c>
      <c r="AO27" s="735">
        <v>175538.707421</v>
      </c>
      <c r="AP27" s="735">
        <v>215551.431469</v>
      </c>
      <c r="AQ27" s="735">
        <v>236823.76597000001</v>
      </c>
      <c r="AR27" s="735">
        <v>237692.51496145999</v>
      </c>
      <c r="AS27" s="735">
        <v>235851.65373200004</v>
      </c>
      <c r="AT27" s="735">
        <v>238012.42847210998</v>
      </c>
      <c r="AU27" s="735">
        <v>237730.17688799999</v>
      </c>
      <c r="AV27" s="735">
        <v>236469.13521800001</v>
      </c>
      <c r="AW27" s="735">
        <v>236076.00132756997</v>
      </c>
      <c r="AX27" s="735">
        <v>240272.18601044003</v>
      </c>
      <c r="AY27" s="735">
        <v>241901.39821392999</v>
      </c>
      <c r="AZ27" s="735">
        <v>243726.49741571001</v>
      </c>
      <c r="BA27" s="735">
        <v>235562.55085996003</v>
      </c>
      <c r="BB27" s="735">
        <v>236277.55637124222</v>
      </c>
      <c r="BC27" s="735">
        <v>243821.98831542817</v>
      </c>
      <c r="BD27" s="735">
        <v>256710.85511211661</v>
      </c>
    </row>
    <row r="28" spans="1:56" ht="15" x14ac:dyDescent="0.25">
      <c r="A28" s="731" t="s">
        <v>54</v>
      </c>
      <c r="B28" s="731"/>
      <c r="C28" s="578"/>
      <c r="D28" s="578"/>
      <c r="E28" s="578"/>
      <c r="F28" s="578"/>
      <c r="G28" s="578"/>
      <c r="H28" s="578"/>
      <c r="I28" s="578"/>
      <c r="J28" s="578"/>
      <c r="K28" s="578"/>
      <c r="L28" s="578"/>
      <c r="M28" s="578"/>
      <c r="N28" s="578"/>
      <c r="O28" s="578"/>
      <c r="P28" s="578"/>
      <c r="Q28" s="578"/>
      <c r="R28" s="578"/>
      <c r="S28" s="578"/>
      <c r="T28" s="578"/>
      <c r="U28" s="578"/>
      <c r="V28" s="578"/>
      <c r="W28" s="578"/>
      <c r="X28" s="578"/>
      <c r="Y28" s="578"/>
      <c r="Z28" s="578"/>
      <c r="AA28" s="578"/>
      <c r="AB28" s="578"/>
      <c r="AC28" s="578"/>
      <c r="AD28" s="578"/>
      <c r="AE28" s="578"/>
      <c r="AF28" s="578"/>
      <c r="AG28" s="578"/>
      <c r="AH28" s="578"/>
      <c r="AI28" s="578"/>
      <c r="AJ28" s="578"/>
      <c r="AK28" s="578"/>
      <c r="AL28" s="578"/>
      <c r="AM28" s="578"/>
      <c r="AN28" s="578"/>
      <c r="AO28" s="578"/>
      <c r="AP28" s="578"/>
      <c r="AQ28" s="578"/>
      <c r="AR28" s="578"/>
      <c r="AS28" s="578"/>
      <c r="AT28" s="578"/>
      <c r="AU28" s="578"/>
      <c r="AV28" s="578"/>
      <c r="AW28" s="526"/>
      <c r="AX28" s="526"/>
      <c r="AY28" s="526"/>
      <c r="AZ28" s="578"/>
      <c r="BA28" s="578"/>
      <c r="BB28" s="578"/>
      <c r="BC28" s="578"/>
      <c r="BD28" s="578"/>
    </row>
    <row r="29" spans="1:56" ht="15" x14ac:dyDescent="0.25">
      <c r="A29" s="586" t="s">
        <v>76</v>
      </c>
      <c r="B29" s="731"/>
      <c r="C29" s="732" t="s">
        <v>89</v>
      </c>
      <c r="D29" s="732" t="s">
        <v>89</v>
      </c>
      <c r="E29" s="732" t="s">
        <v>89</v>
      </c>
      <c r="F29" s="732" t="s">
        <v>89</v>
      </c>
      <c r="G29" s="732" t="s">
        <v>89</v>
      </c>
      <c r="H29" s="732" t="s">
        <v>89</v>
      </c>
      <c r="I29" s="732" t="s">
        <v>89</v>
      </c>
      <c r="J29" s="732" t="s">
        <v>89</v>
      </c>
      <c r="K29" s="732" t="s">
        <v>89</v>
      </c>
      <c r="L29" s="732" t="s">
        <v>89</v>
      </c>
      <c r="M29" s="732" t="s">
        <v>89</v>
      </c>
      <c r="N29" s="732" t="s">
        <v>89</v>
      </c>
      <c r="O29" s="732" t="s">
        <v>89</v>
      </c>
      <c r="P29" s="732" t="s">
        <v>89</v>
      </c>
      <c r="Q29" s="732" t="s">
        <v>89</v>
      </c>
      <c r="R29" s="732" t="s">
        <v>89</v>
      </c>
      <c r="S29" s="732" t="s">
        <v>89</v>
      </c>
      <c r="T29" s="732" t="s">
        <v>89</v>
      </c>
      <c r="U29" s="732" t="s">
        <v>89</v>
      </c>
      <c r="V29" s="732" t="s">
        <v>89</v>
      </c>
      <c r="W29" s="732" t="s">
        <v>89</v>
      </c>
      <c r="X29" s="732" t="s">
        <v>89</v>
      </c>
      <c r="Y29" s="732" t="s">
        <v>89</v>
      </c>
      <c r="Z29" s="732" t="s">
        <v>89</v>
      </c>
      <c r="AA29" s="732" t="s">
        <v>89</v>
      </c>
      <c r="AB29" s="578">
        <v>1330</v>
      </c>
      <c r="AC29" s="578">
        <v>1860</v>
      </c>
      <c r="AD29" s="578">
        <v>2310</v>
      </c>
      <c r="AE29" s="578">
        <v>2900</v>
      </c>
      <c r="AF29" s="578">
        <v>4560</v>
      </c>
      <c r="AG29" s="578">
        <v>5090</v>
      </c>
      <c r="AH29" s="578">
        <v>6220</v>
      </c>
      <c r="AI29" s="578">
        <v>8260</v>
      </c>
      <c r="AJ29" s="578">
        <v>10820</v>
      </c>
      <c r="AK29" s="578">
        <v>14050</v>
      </c>
      <c r="AL29" s="578">
        <v>17090</v>
      </c>
      <c r="AM29" s="578">
        <v>20230</v>
      </c>
      <c r="AN29" s="578">
        <v>22350</v>
      </c>
      <c r="AO29" s="578">
        <v>11570</v>
      </c>
      <c r="AP29" s="578">
        <v>8100</v>
      </c>
      <c r="AQ29" s="578">
        <v>7700</v>
      </c>
      <c r="AR29" s="578">
        <v>8320</v>
      </c>
      <c r="AS29" s="578">
        <v>9230</v>
      </c>
      <c r="AT29" s="578">
        <v>9530</v>
      </c>
      <c r="AU29" s="578">
        <v>10100</v>
      </c>
      <c r="AV29" s="578">
        <v>10700</v>
      </c>
      <c r="AW29" s="578">
        <v>11300</v>
      </c>
      <c r="AX29" s="578">
        <v>11900</v>
      </c>
      <c r="AY29" s="578">
        <v>13100</v>
      </c>
      <c r="AZ29" s="578">
        <v>13800</v>
      </c>
      <c r="BA29" s="578">
        <v>11500</v>
      </c>
      <c r="BB29" s="578">
        <v>12900</v>
      </c>
      <c r="BC29" s="578">
        <v>13800</v>
      </c>
      <c r="BD29" s="578">
        <v>13300</v>
      </c>
    </row>
    <row r="30" spans="1:56" ht="15" x14ac:dyDescent="0.25">
      <c r="A30" s="586"/>
      <c r="B30" s="731"/>
      <c r="C30" s="578"/>
      <c r="D30" s="578"/>
      <c r="E30" s="578"/>
      <c r="F30" s="578"/>
      <c r="G30" s="578"/>
      <c r="H30" s="578"/>
      <c r="I30" s="578"/>
      <c r="J30" s="578"/>
      <c r="K30" s="578"/>
      <c r="L30" s="578"/>
      <c r="M30" s="578"/>
      <c r="N30" s="578"/>
      <c r="O30" s="578"/>
      <c r="P30" s="578"/>
      <c r="Q30" s="578"/>
      <c r="R30" s="578"/>
      <c r="S30" s="578"/>
      <c r="T30" s="578"/>
      <c r="U30" s="578"/>
      <c r="V30" s="578"/>
      <c r="W30" s="578"/>
      <c r="X30" s="578"/>
      <c r="Y30" s="578"/>
      <c r="Z30" s="578"/>
      <c r="AA30" s="578"/>
      <c r="AB30" s="578"/>
      <c r="AC30" s="578"/>
      <c r="AD30" s="578"/>
      <c r="AE30" s="578"/>
      <c r="AF30" s="578"/>
      <c r="AG30" s="578"/>
      <c r="AH30" s="578"/>
      <c r="AI30" s="578"/>
      <c r="AJ30" s="578"/>
      <c r="AK30" s="578"/>
      <c r="AL30" s="578"/>
      <c r="AM30" s="578"/>
      <c r="AN30" s="578"/>
      <c r="AO30" s="578"/>
      <c r="AP30" s="578"/>
      <c r="AQ30" s="578"/>
      <c r="AR30" s="578"/>
      <c r="AS30" s="578"/>
      <c r="AT30" s="578"/>
      <c r="AU30" s="578"/>
      <c r="AV30" s="578"/>
      <c r="AW30" s="578"/>
      <c r="AX30" s="578"/>
      <c r="AY30" s="578"/>
      <c r="AZ30" s="578"/>
      <c r="BA30" s="578"/>
      <c r="BB30" s="578"/>
      <c r="BC30" s="578"/>
      <c r="BD30" s="578"/>
    </row>
    <row r="31" spans="1:56" ht="15" x14ac:dyDescent="0.25">
      <c r="A31" s="597" t="s">
        <v>77</v>
      </c>
      <c r="B31" s="737"/>
      <c r="C31" s="738">
        <v>3701.9130586499996</v>
      </c>
      <c r="D31" s="738">
        <v>4311.8723738500003</v>
      </c>
      <c r="E31" s="738">
        <v>5201.4304701000001</v>
      </c>
      <c r="F31" s="738">
        <v>5673.7475457</v>
      </c>
      <c r="G31" s="738">
        <v>7341.6559043500001</v>
      </c>
      <c r="H31" s="738">
        <v>9130.2070899999999</v>
      </c>
      <c r="I31" s="738">
        <v>8816.1057664</v>
      </c>
      <c r="J31" s="738">
        <v>9129.1534166000001</v>
      </c>
      <c r="K31" s="738">
        <v>9375.0832055499995</v>
      </c>
      <c r="L31" s="738">
        <v>12072.55453705</v>
      </c>
      <c r="M31" s="738">
        <v>13907.022310399998</v>
      </c>
      <c r="N31" s="738">
        <v>14506.468273499999</v>
      </c>
      <c r="O31" s="738">
        <v>14436.798172499999</v>
      </c>
      <c r="P31" s="738">
        <v>15548.498396499999</v>
      </c>
      <c r="Q31" s="738">
        <v>16971.076779399998</v>
      </c>
      <c r="R31" s="738">
        <v>18169.178125599999</v>
      </c>
      <c r="S31" s="738">
        <v>18588.315556100002</v>
      </c>
      <c r="T31" s="738">
        <v>20329.930820059999</v>
      </c>
      <c r="U31" s="738">
        <v>22397.131844399999</v>
      </c>
      <c r="V31" s="738">
        <v>24563.779627799999</v>
      </c>
      <c r="W31" s="738">
        <v>27264.75807130781</v>
      </c>
      <c r="X31" s="738">
        <v>30661.62810141702</v>
      </c>
      <c r="Y31" s="738">
        <v>33174.602081564008</v>
      </c>
      <c r="Z31" s="738">
        <v>38496.974302318384</v>
      </c>
      <c r="AA31" s="738">
        <v>45588.702659483788</v>
      </c>
      <c r="AB31" s="738">
        <v>51154.947302999994</v>
      </c>
      <c r="AC31" s="738">
        <v>56240.353897000008</v>
      </c>
      <c r="AD31" s="738">
        <v>62584.399701999995</v>
      </c>
      <c r="AE31" s="738">
        <v>69894.491065000009</v>
      </c>
      <c r="AF31" s="738">
        <v>76403.238094</v>
      </c>
      <c r="AG31" s="738">
        <v>81654.895457000006</v>
      </c>
      <c r="AH31" s="738">
        <v>90569.259131999992</v>
      </c>
      <c r="AI31" s="738">
        <v>102843.02258400001</v>
      </c>
      <c r="AJ31" s="738">
        <v>117393.497122</v>
      </c>
      <c r="AK31" s="738">
        <v>129929.300108</v>
      </c>
      <c r="AL31" s="738">
        <v>139549.99262648245</v>
      </c>
      <c r="AM31" s="738">
        <v>150957.97931700002</v>
      </c>
      <c r="AN31" s="738">
        <v>166652.625203</v>
      </c>
      <c r="AO31" s="738">
        <v>187108.707421</v>
      </c>
      <c r="AP31" s="738">
        <v>223651.431469</v>
      </c>
      <c r="AQ31" s="738">
        <v>244523.76597000001</v>
      </c>
      <c r="AR31" s="738">
        <v>246012.51496145999</v>
      </c>
      <c r="AS31" s="738">
        <v>245081.65373200004</v>
      </c>
      <c r="AT31" s="738">
        <v>247542.42847210998</v>
      </c>
      <c r="AU31" s="738">
        <v>247830.17688799999</v>
      </c>
      <c r="AV31" s="738">
        <v>247169.13521800001</v>
      </c>
      <c r="AW31" s="738">
        <v>247376.00132756997</v>
      </c>
      <c r="AX31" s="738">
        <v>252172.18601044003</v>
      </c>
      <c r="AY31" s="738">
        <v>255001.39821392999</v>
      </c>
      <c r="AZ31" s="738">
        <v>257526.49741571001</v>
      </c>
      <c r="BA31" s="738">
        <v>247062.55085996003</v>
      </c>
      <c r="BB31" s="738">
        <v>249177.55637124222</v>
      </c>
      <c r="BC31" s="738">
        <v>257621.98831542817</v>
      </c>
      <c r="BD31" s="738">
        <v>270010.85511211661</v>
      </c>
    </row>
    <row r="32" spans="1:56" ht="51.75" customHeight="1" x14ac:dyDescent="0.2">
      <c r="A32" s="812" t="s">
        <v>90</v>
      </c>
      <c r="B32" s="812"/>
      <c r="C32" s="812"/>
      <c r="D32" s="812"/>
      <c r="E32" s="812"/>
      <c r="F32" s="812"/>
      <c r="G32" s="812"/>
      <c r="H32" s="812"/>
      <c r="I32" s="812"/>
      <c r="J32" s="526"/>
      <c r="K32" s="526"/>
      <c r="L32" s="526"/>
      <c r="M32" s="526"/>
      <c r="N32" s="526"/>
      <c r="O32" s="526"/>
      <c r="P32" s="526"/>
      <c r="Q32" s="526"/>
      <c r="R32" s="526"/>
      <c r="S32" s="526"/>
      <c r="T32" s="526"/>
      <c r="U32" s="526"/>
      <c r="V32" s="526"/>
      <c r="W32" s="526"/>
      <c r="X32" s="526"/>
      <c r="Y32" s="526"/>
      <c r="Z32" s="526"/>
      <c r="AA32" s="526"/>
      <c r="AB32" s="526"/>
      <c r="AC32" s="526"/>
      <c r="AD32" s="526"/>
      <c r="AE32" s="526"/>
      <c r="AF32" s="526"/>
      <c r="AG32" s="526"/>
      <c r="AH32" s="526"/>
      <c r="AI32" s="526"/>
      <c r="AJ32" s="526"/>
      <c r="AK32" s="526"/>
      <c r="AL32" s="526"/>
      <c r="AM32" s="526"/>
      <c r="AN32" s="526"/>
      <c r="AO32" s="526"/>
      <c r="AP32" s="526"/>
      <c r="AQ32" s="526"/>
      <c r="AR32" s="526"/>
      <c r="AS32" s="526"/>
      <c r="AT32" s="526"/>
      <c r="AU32" s="526"/>
      <c r="AV32" s="526"/>
      <c r="AW32" s="526"/>
      <c r="AX32" s="526"/>
      <c r="AY32" s="526"/>
      <c r="AZ32" s="578"/>
      <c r="BA32" s="578"/>
      <c r="BB32" s="578"/>
      <c r="BC32" s="578"/>
      <c r="BD32" s="578"/>
    </row>
    <row r="33" spans="1:56" ht="18" customHeight="1" x14ac:dyDescent="0.2">
      <c r="A33" s="728" t="s">
        <v>732</v>
      </c>
      <c r="B33" s="549"/>
      <c r="C33" s="549"/>
      <c r="D33" s="549"/>
      <c r="E33" s="549"/>
      <c r="F33" s="549"/>
      <c r="G33" s="549"/>
      <c r="H33" s="549"/>
      <c r="I33" s="549"/>
      <c r="J33" s="526"/>
      <c r="K33" s="526"/>
      <c r="L33" s="526"/>
      <c r="M33" s="526"/>
      <c r="N33" s="526"/>
      <c r="O33" s="526"/>
      <c r="P33" s="526"/>
      <c r="Q33" s="526"/>
      <c r="R33" s="526"/>
      <c r="S33" s="526"/>
      <c r="T33" s="526"/>
      <c r="U33" s="526"/>
      <c r="V33" s="526"/>
      <c r="W33" s="526"/>
      <c r="X33" s="526"/>
      <c r="Y33" s="526"/>
      <c r="Z33" s="526"/>
      <c r="AA33" s="526"/>
      <c r="AB33" s="526"/>
      <c r="AC33" s="526"/>
      <c r="AD33" s="526"/>
      <c r="AE33" s="526"/>
      <c r="AF33" s="526"/>
      <c r="AG33" s="526"/>
      <c r="AH33" s="526"/>
      <c r="AI33" s="526"/>
      <c r="AJ33" s="526"/>
      <c r="AK33" s="526"/>
      <c r="AL33" s="526"/>
      <c r="AM33" s="526"/>
      <c r="AN33" s="526"/>
      <c r="AO33" s="526"/>
      <c r="AP33" s="526"/>
      <c r="AQ33" s="526"/>
      <c r="AR33" s="526"/>
      <c r="AS33" s="526"/>
      <c r="AT33" s="526"/>
      <c r="AU33" s="526"/>
      <c r="AV33" s="526"/>
      <c r="AW33" s="526"/>
      <c r="AX33" s="526"/>
      <c r="AY33" s="526"/>
      <c r="AZ33" s="526"/>
      <c r="BA33" s="526"/>
      <c r="BB33" s="526"/>
      <c r="BC33" s="526"/>
      <c r="BD33" s="526"/>
    </row>
    <row r="34" spans="1:56" ht="16.5" customHeight="1" x14ac:dyDescent="0.2">
      <c r="A34" s="728" t="s">
        <v>81</v>
      </c>
      <c r="B34" s="549"/>
      <c r="C34" s="549"/>
      <c r="D34" s="549"/>
      <c r="E34" s="549"/>
      <c r="F34" s="549"/>
      <c r="G34" s="549"/>
      <c r="H34" s="549"/>
      <c r="I34" s="549"/>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526"/>
      <c r="AK34" s="526"/>
      <c r="AL34" s="526"/>
      <c r="AM34" s="526"/>
      <c r="AN34" s="526"/>
      <c r="AO34" s="526"/>
      <c r="AP34" s="526"/>
      <c r="AQ34" s="526"/>
      <c r="AR34" s="526"/>
      <c r="AS34" s="526"/>
      <c r="AT34" s="526"/>
      <c r="AU34" s="526"/>
      <c r="AV34" s="526"/>
      <c r="AW34" s="526"/>
      <c r="AX34" s="526"/>
      <c r="AY34" s="526"/>
      <c r="AZ34" s="526"/>
      <c r="BA34" s="526"/>
      <c r="BB34" s="526"/>
      <c r="BC34" s="526"/>
      <c r="BD34" s="526"/>
    </row>
  </sheetData>
  <mergeCells count="2">
    <mergeCell ref="A32:I32"/>
    <mergeCell ref="A1:BD1"/>
  </mergeCells>
  <pageMargins left="0.75" right="0.75" top="1" bottom="1" header="0.5" footer="0.5"/>
  <pageSetup orientation="portrait" horizontalDpi="4294967292" verticalDpi="4294967292"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BCE43-5824-438A-9517-651CDE7ECF51}">
  <sheetPr>
    <tabColor theme="0" tint="-0.249977111117893"/>
  </sheetPr>
  <dimension ref="A1:G33"/>
  <sheetViews>
    <sheetView workbookViewId="0"/>
  </sheetViews>
  <sheetFormatPr defaultColWidth="12.140625" defaultRowHeight="12.75" x14ac:dyDescent="0.2"/>
  <cols>
    <col min="1" max="1" width="41.85546875" style="102" customWidth="1"/>
    <col min="2" max="2" width="9.42578125" style="102" customWidth="1"/>
    <col min="3" max="3" width="10.85546875" style="102" customWidth="1"/>
    <col min="4" max="4" width="12.28515625" style="102" customWidth="1"/>
    <col min="5" max="5" width="12" style="102" customWidth="1"/>
    <col min="6" max="6" width="11.5703125" style="102" customWidth="1"/>
    <col min="7" max="7" width="10.140625" style="102" customWidth="1"/>
    <col min="8" max="16384" width="12.140625" style="102"/>
  </cols>
  <sheetData>
    <row r="1" spans="1:7" ht="34.5" customHeight="1" x14ac:dyDescent="0.2">
      <c r="A1" s="100" t="s">
        <v>828</v>
      </c>
      <c r="B1" s="117"/>
      <c r="C1" s="117"/>
      <c r="D1" s="117"/>
      <c r="E1" s="117"/>
      <c r="F1" s="117"/>
    </row>
    <row r="2" spans="1:7" ht="25.5" x14ac:dyDescent="0.2">
      <c r="A2" s="118" t="s">
        <v>311</v>
      </c>
      <c r="B2" s="104" t="s">
        <v>289</v>
      </c>
      <c r="C2" s="104" t="s">
        <v>312</v>
      </c>
      <c r="D2" s="104" t="s">
        <v>313</v>
      </c>
      <c r="E2" s="104" t="s">
        <v>314</v>
      </c>
      <c r="F2" s="104" t="s">
        <v>315</v>
      </c>
    </row>
    <row r="3" spans="1:7" x14ac:dyDescent="0.2">
      <c r="A3" s="102" t="s">
        <v>316</v>
      </c>
      <c r="B3" s="119">
        <v>0.14572066</v>
      </c>
      <c r="C3" s="119">
        <v>0.1743741</v>
      </c>
      <c r="D3" s="119">
        <v>0.22400013000000002</v>
      </c>
      <c r="E3" s="119">
        <v>0.32176025000000003</v>
      </c>
      <c r="F3" s="119">
        <v>0.13414486</v>
      </c>
      <c r="G3" s="120"/>
    </row>
    <row r="4" spans="1:7" x14ac:dyDescent="0.2">
      <c r="A4" s="102" t="s">
        <v>317</v>
      </c>
      <c r="B4" s="119">
        <v>0.23761762</v>
      </c>
      <c r="C4" s="119">
        <v>0.15594048999999999</v>
      </c>
      <c r="D4" s="119">
        <v>0.19770177</v>
      </c>
      <c r="E4" s="119">
        <v>0.23549202000000002</v>
      </c>
      <c r="F4" s="119">
        <v>0.17324809999999999</v>
      </c>
      <c r="G4" s="120"/>
    </row>
    <row r="5" spans="1:7" x14ac:dyDescent="0.2">
      <c r="A5" s="102" t="s">
        <v>318</v>
      </c>
      <c r="B5" s="119">
        <v>0.30602140999999999</v>
      </c>
      <c r="C5" s="119">
        <v>0.20511673999999999</v>
      </c>
      <c r="D5" s="119">
        <v>0.19285755999999998</v>
      </c>
      <c r="E5" s="119">
        <v>0.21234252000000001</v>
      </c>
      <c r="F5" s="119">
        <v>8.3661779999999991E-2</v>
      </c>
      <c r="G5" s="120"/>
    </row>
    <row r="6" spans="1:7" x14ac:dyDescent="0.2">
      <c r="B6" s="121"/>
      <c r="C6" s="121"/>
      <c r="D6" s="121"/>
      <c r="E6" s="121"/>
      <c r="F6" s="121"/>
      <c r="G6" s="120"/>
    </row>
    <row r="7" spans="1:7" x14ac:dyDescent="0.2">
      <c r="A7" s="117" t="s">
        <v>298</v>
      </c>
      <c r="B7" s="122">
        <v>0.25321079000000002</v>
      </c>
      <c r="C7" s="122">
        <v>0.17803253999999999</v>
      </c>
      <c r="D7" s="122">
        <v>0.19914613</v>
      </c>
      <c r="E7" s="122">
        <v>0.23731954000000002</v>
      </c>
      <c r="F7" s="122">
        <v>0.13229100999999999</v>
      </c>
      <c r="G7" s="120"/>
    </row>
    <row r="8" spans="1:7" x14ac:dyDescent="0.2">
      <c r="B8" s="121"/>
      <c r="C8" s="121"/>
      <c r="D8" s="121"/>
      <c r="E8" s="121"/>
      <c r="F8" s="121"/>
      <c r="G8" s="120"/>
    </row>
    <row r="9" spans="1:7" x14ac:dyDescent="0.2">
      <c r="A9" s="117"/>
      <c r="B9" s="123"/>
      <c r="C9" s="123"/>
      <c r="D9" s="123"/>
      <c r="E9" s="123"/>
      <c r="F9" s="123"/>
      <c r="G9" s="120"/>
    </row>
    <row r="10" spans="1:7" s="106" customFormat="1" ht="25.5" x14ac:dyDescent="0.2">
      <c r="A10" s="118" t="s">
        <v>319</v>
      </c>
      <c r="B10" s="104" t="s">
        <v>289</v>
      </c>
      <c r="C10" s="104" t="s">
        <v>312</v>
      </c>
      <c r="D10" s="104" t="s">
        <v>313</v>
      </c>
      <c r="E10" s="104" t="s">
        <v>314</v>
      </c>
      <c r="F10" s="104" t="s">
        <v>315</v>
      </c>
    </row>
    <row r="11" spans="1:7" x14ac:dyDescent="0.2">
      <c r="B11" s="124"/>
      <c r="C11" s="124"/>
      <c r="D11" s="124"/>
      <c r="E11" s="124"/>
      <c r="F11" s="124"/>
    </row>
    <row r="12" spans="1:7" x14ac:dyDescent="0.2">
      <c r="A12" s="102" t="s">
        <v>320</v>
      </c>
      <c r="B12" s="119">
        <v>0.22935844999999999</v>
      </c>
      <c r="C12" s="119">
        <v>0.20468430999999998</v>
      </c>
      <c r="D12" s="119">
        <v>7.4636579999999994E-2</v>
      </c>
      <c r="E12" s="119">
        <v>0.13247408999999999</v>
      </c>
      <c r="F12" s="119">
        <v>0.35884656999999998</v>
      </c>
      <c r="G12" s="120"/>
    </row>
    <row r="13" spans="1:7" x14ac:dyDescent="0.2">
      <c r="A13" s="102" t="s">
        <v>321</v>
      </c>
      <c r="B13" s="119">
        <v>0.37164595</v>
      </c>
      <c r="C13" s="119">
        <v>0.25786984000000002</v>
      </c>
      <c r="D13" s="119">
        <v>0.17204792000000002</v>
      </c>
      <c r="E13" s="119">
        <v>7.9722379999999995E-2</v>
      </c>
      <c r="F13" s="119">
        <v>0.11871392</v>
      </c>
      <c r="G13" s="120"/>
    </row>
    <row r="14" spans="1:7" x14ac:dyDescent="0.2">
      <c r="A14" s="102" t="s">
        <v>322</v>
      </c>
      <c r="B14" s="119">
        <v>0.37926309000000002</v>
      </c>
      <c r="C14" s="119">
        <v>0.22227636000000001</v>
      </c>
      <c r="D14" s="119">
        <v>0.14092605999999999</v>
      </c>
      <c r="E14" s="119">
        <v>0.13801465000000002</v>
      </c>
      <c r="F14" s="119">
        <v>0.11951983999999999</v>
      </c>
      <c r="G14" s="120"/>
    </row>
    <row r="15" spans="1:7" x14ac:dyDescent="0.2">
      <c r="B15" s="121"/>
      <c r="C15" s="121"/>
      <c r="D15" s="121"/>
      <c r="E15" s="121"/>
      <c r="F15" s="121"/>
    </row>
    <row r="16" spans="1:7" x14ac:dyDescent="0.2">
      <c r="A16" s="117" t="s">
        <v>298</v>
      </c>
      <c r="B16" s="122">
        <v>0.36808508000000001</v>
      </c>
      <c r="C16" s="122">
        <v>0.23487632999999999</v>
      </c>
      <c r="D16" s="122">
        <v>0.14913332000000001</v>
      </c>
      <c r="E16" s="122">
        <v>0.1154834</v>
      </c>
      <c r="F16" s="122">
        <v>0.13242187</v>
      </c>
      <c r="G16" s="120"/>
    </row>
    <row r="17" spans="1:7" x14ac:dyDescent="0.2">
      <c r="B17" s="120"/>
      <c r="C17" s="120"/>
      <c r="D17" s="120"/>
      <c r="E17" s="120"/>
      <c r="F17" s="120"/>
      <c r="G17" s="120"/>
    </row>
    <row r="18" spans="1:7" x14ac:dyDescent="0.2">
      <c r="A18" s="117"/>
      <c r="B18" s="101"/>
      <c r="C18" s="101"/>
      <c r="D18" s="101"/>
      <c r="E18" s="101"/>
      <c r="F18" s="101"/>
      <c r="G18" s="106"/>
    </row>
    <row r="19" spans="1:7" ht="25.5" x14ac:dyDescent="0.2">
      <c r="A19" s="125" t="s">
        <v>323</v>
      </c>
      <c r="B19" s="112" t="s">
        <v>289</v>
      </c>
      <c r="C19" s="112" t="s">
        <v>324</v>
      </c>
      <c r="D19" s="112" t="s">
        <v>314</v>
      </c>
      <c r="E19" s="112" t="s">
        <v>276</v>
      </c>
      <c r="F19" s="112" t="s">
        <v>275</v>
      </c>
    </row>
    <row r="20" spans="1:7" x14ac:dyDescent="0.2">
      <c r="A20" s="102" t="s">
        <v>325</v>
      </c>
      <c r="B20" s="119">
        <v>0.14443492999999999</v>
      </c>
      <c r="C20" s="119">
        <v>4.9082720000000003E-2</v>
      </c>
      <c r="D20" s="119">
        <v>9.5389280000000007E-2</v>
      </c>
      <c r="E20" s="119">
        <v>0.40495964000000001</v>
      </c>
      <c r="F20" s="119">
        <v>0.30613342999999998</v>
      </c>
    </row>
    <row r="21" spans="1:7" x14ac:dyDescent="0.2">
      <c r="A21" s="102" t="s">
        <v>326</v>
      </c>
      <c r="B21" s="119">
        <v>0.12230682</v>
      </c>
      <c r="C21" s="119">
        <v>0.10041954</v>
      </c>
      <c r="D21" s="119">
        <v>0.16869762000000002</v>
      </c>
      <c r="E21" s="119">
        <v>0.26943209000000001</v>
      </c>
      <c r="F21" s="119">
        <v>0.33914392999999998</v>
      </c>
    </row>
    <row r="22" spans="1:7" x14ac:dyDescent="0.2">
      <c r="A22" s="102" t="s">
        <v>327</v>
      </c>
      <c r="B22" s="119">
        <v>0.23653313000000001</v>
      </c>
      <c r="C22" s="119">
        <v>0.10683743</v>
      </c>
      <c r="D22" s="119">
        <v>0.15211275999999999</v>
      </c>
      <c r="E22" s="119">
        <v>0.33107548000000003</v>
      </c>
      <c r="F22" s="119">
        <v>0.17344121999999998</v>
      </c>
    </row>
    <row r="23" spans="1:7" x14ac:dyDescent="0.2">
      <c r="B23" s="121"/>
      <c r="C23" s="121"/>
      <c r="D23" s="121"/>
      <c r="E23" s="121"/>
      <c r="F23" s="121"/>
    </row>
    <row r="24" spans="1:7" x14ac:dyDescent="0.2">
      <c r="A24" s="117" t="s">
        <v>298</v>
      </c>
      <c r="B24" s="122">
        <v>0.18444541</v>
      </c>
      <c r="C24" s="122">
        <v>9.8589910000000003E-2</v>
      </c>
      <c r="D24" s="122">
        <v>0.1525821</v>
      </c>
      <c r="E24" s="122">
        <v>0.31547227999999999</v>
      </c>
      <c r="F24" s="122">
        <v>0.2489103</v>
      </c>
    </row>
    <row r="26" spans="1:7" ht="70.5" customHeight="1" x14ac:dyDescent="0.2">
      <c r="A26" s="945" t="s">
        <v>328</v>
      </c>
      <c r="B26" s="945"/>
      <c r="C26" s="945"/>
      <c r="D26" s="945"/>
      <c r="E26" s="945"/>
      <c r="F26" s="945"/>
    </row>
    <row r="27" spans="1:7" x14ac:dyDescent="0.2">
      <c r="A27" s="106"/>
      <c r="B27" s="106"/>
      <c r="C27" s="106"/>
      <c r="D27" s="106"/>
      <c r="E27" s="106"/>
      <c r="F27" s="106"/>
    </row>
    <row r="28" spans="1:7" x14ac:dyDescent="0.2">
      <c r="A28" s="945" t="s">
        <v>310</v>
      </c>
      <c r="B28" s="945"/>
      <c r="C28" s="945"/>
      <c r="D28" s="945"/>
      <c r="E28" s="945"/>
      <c r="F28" s="945"/>
    </row>
    <row r="29" spans="1:7" x14ac:dyDescent="0.2">
      <c r="A29" s="106"/>
      <c r="B29" s="106"/>
      <c r="C29" s="106"/>
      <c r="D29" s="106"/>
      <c r="E29" s="106"/>
      <c r="F29" s="106"/>
    </row>
    <row r="30" spans="1:7" x14ac:dyDescent="0.2">
      <c r="A30" s="54" t="s">
        <v>104</v>
      </c>
      <c r="B30" s="106"/>
      <c r="C30" s="106"/>
      <c r="D30" s="106"/>
      <c r="E30" s="106"/>
      <c r="F30" s="106"/>
    </row>
    <row r="31" spans="1:7" x14ac:dyDescent="0.2">
      <c r="B31" s="126"/>
      <c r="C31" s="105"/>
    </row>
    <row r="32" spans="1:7" x14ac:dyDescent="0.2">
      <c r="B32" s="126"/>
      <c r="C32" s="105"/>
    </row>
    <row r="33" spans="3:3" x14ac:dyDescent="0.2">
      <c r="C33" s="105"/>
    </row>
  </sheetData>
  <mergeCells count="2">
    <mergeCell ref="A26:F26"/>
    <mergeCell ref="A28:F28"/>
  </mergeCells>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74DF2-7E01-4FE5-89B2-E550857A656C}">
  <sheetPr>
    <tabColor theme="0" tint="-0.249977111117893"/>
  </sheetPr>
  <dimension ref="A1:G18"/>
  <sheetViews>
    <sheetView workbookViewId="0">
      <selection activeCell="P12" sqref="P12"/>
    </sheetView>
  </sheetViews>
  <sheetFormatPr defaultRowHeight="12.75" x14ac:dyDescent="0.2"/>
  <cols>
    <col min="1" max="1" width="23.5703125" style="68" bestFit="1" customWidth="1"/>
    <col min="2" max="2" width="9.140625" style="68"/>
    <col min="3" max="3" width="14.7109375" style="68" customWidth="1"/>
    <col min="4" max="4" width="14.85546875" style="68" bestFit="1" customWidth="1"/>
    <col min="5" max="5" width="9.140625" style="68"/>
    <col min="6" max="6" width="10" style="68" customWidth="1"/>
    <col min="7" max="15" width="9.140625" style="68"/>
    <col min="16" max="16" width="14.85546875" style="68" bestFit="1" customWidth="1"/>
    <col min="17" max="17" width="11.140625" style="68" bestFit="1" customWidth="1"/>
    <col min="18" max="18" width="9.140625" style="68"/>
    <col min="19" max="19" width="23.5703125" style="68" bestFit="1" customWidth="1"/>
    <col min="20" max="245" width="9.140625" style="68"/>
    <col min="246" max="246" width="23.5703125" style="68" bestFit="1" customWidth="1"/>
    <col min="247" max="247" width="9.140625" style="68"/>
    <col min="248" max="248" width="14.7109375" style="68" customWidth="1"/>
    <col min="249" max="249" width="14.85546875" style="68" bestFit="1" customWidth="1"/>
    <col min="250" max="250" width="9.140625" style="68"/>
    <col min="251" max="261" width="0" style="68" hidden="1" customWidth="1"/>
    <col min="262" max="262" width="10" style="68" customWidth="1"/>
    <col min="263" max="271" width="9.140625" style="68"/>
    <col min="272" max="272" width="14.85546875" style="68" bestFit="1" customWidth="1"/>
    <col min="273" max="273" width="11.140625" style="68" bestFit="1" customWidth="1"/>
    <col min="274" max="274" width="9.140625" style="68"/>
    <col min="275" max="275" width="23.5703125" style="68" bestFit="1" customWidth="1"/>
    <col min="276" max="501" width="9.140625" style="68"/>
    <col min="502" max="502" width="23.5703125" style="68" bestFit="1" customWidth="1"/>
    <col min="503" max="503" width="9.140625" style="68"/>
    <col min="504" max="504" width="14.7109375" style="68" customWidth="1"/>
    <col min="505" max="505" width="14.85546875" style="68" bestFit="1" customWidth="1"/>
    <col min="506" max="506" width="9.140625" style="68"/>
    <col min="507" max="517" width="0" style="68" hidden="1" customWidth="1"/>
    <col min="518" max="518" width="10" style="68" customWidth="1"/>
    <col min="519" max="527" width="9.140625" style="68"/>
    <col min="528" max="528" width="14.85546875" style="68" bestFit="1" customWidth="1"/>
    <col min="529" max="529" width="11.140625" style="68" bestFit="1" customWidth="1"/>
    <col min="530" max="530" width="9.140625" style="68"/>
    <col min="531" max="531" width="23.5703125" style="68" bestFit="1" customWidth="1"/>
    <col min="532" max="757" width="9.140625" style="68"/>
    <col min="758" max="758" width="23.5703125" style="68" bestFit="1" customWidth="1"/>
    <col min="759" max="759" width="9.140625" style="68"/>
    <col min="760" max="760" width="14.7109375" style="68" customWidth="1"/>
    <col min="761" max="761" width="14.85546875" style="68" bestFit="1" customWidth="1"/>
    <col min="762" max="762" width="9.140625" style="68"/>
    <col min="763" max="773" width="0" style="68" hidden="1" customWidth="1"/>
    <col min="774" max="774" width="10" style="68" customWidth="1"/>
    <col min="775" max="783" width="9.140625" style="68"/>
    <col min="784" max="784" width="14.85546875" style="68" bestFit="1" customWidth="1"/>
    <col min="785" max="785" width="11.140625" style="68" bestFit="1" customWidth="1"/>
    <col min="786" max="786" width="9.140625" style="68"/>
    <col min="787" max="787" width="23.5703125" style="68" bestFit="1" customWidth="1"/>
    <col min="788" max="1013" width="9.140625" style="68"/>
    <col min="1014" max="1014" width="23.5703125" style="68" bestFit="1" customWidth="1"/>
    <col min="1015" max="1015" width="9.140625" style="68"/>
    <col min="1016" max="1016" width="14.7109375" style="68" customWidth="1"/>
    <col min="1017" max="1017" width="14.85546875" style="68" bestFit="1" customWidth="1"/>
    <col min="1018" max="1018" width="9.140625" style="68"/>
    <col min="1019" max="1029" width="0" style="68" hidden="1" customWidth="1"/>
    <col min="1030" max="1030" width="10" style="68" customWidth="1"/>
    <col min="1031" max="1039" width="9.140625" style="68"/>
    <col min="1040" max="1040" width="14.85546875" style="68" bestFit="1" customWidth="1"/>
    <col min="1041" max="1041" width="11.140625" style="68" bestFit="1" customWidth="1"/>
    <col min="1042" max="1042" width="9.140625" style="68"/>
    <col min="1043" max="1043" width="23.5703125" style="68" bestFit="1" customWidth="1"/>
    <col min="1044" max="1269" width="9.140625" style="68"/>
    <col min="1270" max="1270" width="23.5703125" style="68" bestFit="1" customWidth="1"/>
    <col min="1271" max="1271" width="9.140625" style="68"/>
    <col min="1272" max="1272" width="14.7109375" style="68" customWidth="1"/>
    <col min="1273" max="1273" width="14.85546875" style="68" bestFit="1" customWidth="1"/>
    <col min="1274" max="1274" width="9.140625" style="68"/>
    <col min="1275" max="1285" width="0" style="68" hidden="1" customWidth="1"/>
    <col min="1286" max="1286" width="10" style="68" customWidth="1"/>
    <col min="1287" max="1295" width="9.140625" style="68"/>
    <col min="1296" max="1296" width="14.85546875" style="68" bestFit="1" customWidth="1"/>
    <col min="1297" max="1297" width="11.140625" style="68" bestFit="1" customWidth="1"/>
    <col min="1298" max="1298" width="9.140625" style="68"/>
    <col min="1299" max="1299" width="23.5703125" style="68" bestFit="1" customWidth="1"/>
    <col min="1300" max="1525" width="9.140625" style="68"/>
    <col min="1526" max="1526" width="23.5703125" style="68" bestFit="1" customWidth="1"/>
    <col min="1527" max="1527" width="9.140625" style="68"/>
    <col min="1528" max="1528" width="14.7109375" style="68" customWidth="1"/>
    <col min="1529" max="1529" width="14.85546875" style="68" bestFit="1" customWidth="1"/>
    <col min="1530" max="1530" width="9.140625" style="68"/>
    <col min="1531" max="1541" width="0" style="68" hidden="1" customWidth="1"/>
    <col min="1542" max="1542" width="10" style="68" customWidth="1"/>
    <col min="1543" max="1551" width="9.140625" style="68"/>
    <col min="1552" max="1552" width="14.85546875" style="68" bestFit="1" customWidth="1"/>
    <col min="1553" max="1553" width="11.140625" style="68" bestFit="1" customWidth="1"/>
    <col min="1554" max="1554" width="9.140625" style="68"/>
    <col min="1555" max="1555" width="23.5703125" style="68" bestFit="1" customWidth="1"/>
    <col min="1556" max="1781" width="9.140625" style="68"/>
    <col min="1782" max="1782" width="23.5703125" style="68" bestFit="1" customWidth="1"/>
    <col min="1783" max="1783" width="9.140625" style="68"/>
    <col min="1784" max="1784" width="14.7109375" style="68" customWidth="1"/>
    <col min="1785" max="1785" width="14.85546875" style="68" bestFit="1" customWidth="1"/>
    <col min="1786" max="1786" width="9.140625" style="68"/>
    <col min="1787" max="1797" width="0" style="68" hidden="1" customWidth="1"/>
    <col min="1798" max="1798" width="10" style="68" customWidth="1"/>
    <col min="1799" max="1807" width="9.140625" style="68"/>
    <col min="1808" max="1808" width="14.85546875" style="68" bestFit="1" customWidth="1"/>
    <col min="1809" max="1809" width="11.140625" style="68" bestFit="1" customWidth="1"/>
    <col min="1810" max="1810" width="9.140625" style="68"/>
    <col min="1811" max="1811" width="23.5703125" style="68" bestFit="1" customWidth="1"/>
    <col min="1812" max="2037" width="9.140625" style="68"/>
    <col min="2038" max="2038" width="23.5703125" style="68" bestFit="1" customWidth="1"/>
    <col min="2039" max="2039" width="9.140625" style="68"/>
    <col min="2040" max="2040" width="14.7109375" style="68" customWidth="1"/>
    <col min="2041" max="2041" width="14.85546875" style="68" bestFit="1" customWidth="1"/>
    <col min="2042" max="2042" width="9.140625" style="68"/>
    <col min="2043" max="2053" width="0" style="68" hidden="1" customWidth="1"/>
    <col min="2054" max="2054" width="10" style="68" customWidth="1"/>
    <col min="2055" max="2063" width="9.140625" style="68"/>
    <col min="2064" max="2064" width="14.85546875" style="68" bestFit="1" customWidth="1"/>
    <col min="2065" max="2065" width="11.140625" style="68" bestFit="1" customWidth="1"/>
    <col min="2066" max="2066" width="9.140625" style="68"/>
    <col min="2067" max="2067" width="23.5703125" style="68" bestFit="1" customWidth="1"/>
    <col min="2068" max="2293" width="9.140625" style="68"/>
    <col min="2294" max="2294" width="23.5703125" style="68" bestFit="1" customWidth="1"/>
    <col min="2295" max="2295" width="9.140625" style="68"/>
    <col min="2296" max="2296" width="14.7109375" style="68" customWidth="1"/>
    <col min="2297" max="2297" width="14.85546875" style="68" bestFit="1" customWidth="1"/>
    <col min="2298" max="2298" width="9.140625" style="68"/>
    <col min="2299" max="2309" width="0" style="68" hidden="1" customWidth="1"/>
    <col min="2310" max="2310" width="10" style="68" customWidth="1"/>
    <col min="2311" max="2319" width="9.140625" style="68"/>
    <col min="2320" max="2320" width="14.85546875" style="68" bestFit="1" customWidth="1"/>
    <col min="2321" max="2321" width="11.140625" style="68" bestFit="1" customWidth="1"/>
    <col min="2322" max="2322" width="9.140625" style="68"/>
    <col min="2323" max="2323" width="23.5703125" style="68" bestFit="1" customWidth="1"/>
    <col min="2324" max="2549" width="9.140625" style="68"/>
    <col min="2550" max="2550" width="23.5703125" style="68" bestFit="1" customWidth="1"/>
    <col min="2551" max="2551" width="9.140625" style="68"/>
    <col min="2552" max="2552" width="14.7109375" style="68" customWidth="1"/>
    <col min="2553" max="2553" width="14.85546875" style="68" bestFit="1" customWidth="1"/>
    <col min="2554" max="2554" width="9.140625" style="68"/>
    <col min="2555" max="2565" width="0" style="68" hidden="1" customWidth="1"/>
    <col min="2566" max="2566" width="10" style="68" customWidth="1"/>
    <col min="2567" max="2575" width="9.140625" style="68"/>
    <col min="2576" max="2576" width="14.85546875" style="68" bestFit="1" customWidth="1"/>
    <col min="2577" max="2577" width="11.140625" style="68" bestFit="1" customWidth="1"/>
    <col min="2578" max="2578" width="9.140625" style="68"/>
    <col min="2579" max="2579" width="23.5703125" style="68" bestFit="1" customWidth="1"/>
    <col min="2580" max="2805" width="9.140625" style="68"/>
    <col min="2806" max="2806" width="23.5703125" style="68" bestFit="1" customWidth="1"/>
    <col min="2807" max="2807" width="9.140625" style="68"/>
    <col min="2808" max="2808" width="14.7109375" style="68" customWidth="1"/>
    <col min="2809" max="2809" width="14.85546875" style="68" bestFit="1" customWidth="1"/>
    <col min="2810" max="2810" width="9.140625" style="68"/>
    <col min="2811" max="2821" width="0" style="68" hidden="1" customWidth="1"/>
    <col min="2822" max="2822" width="10" style="68" customWidth="1"/>
    <col min="2823" max="2831" width="9.140625" style="68"/>
    <col min="2832" max="2832" width="14.85546875" style="68" bestFit="1" customWidth="1"/>
    <col min="2833" max="2833" width="11.140625" style="68" bestFit="1" customWidth="1"/>
    <col min="2834" max="2834" width="9.140625" style="68"/>
    <col min="2835" max="2835" width="23.5703125" style="68" bestFit="1" customWidth="1"/>
    <col min="2836" max="3061" width="9.140625" style="68"/>
    <col min="3062" max="3062" width="23.5703125" style="68" bestFit="1" customWidth="1"/>
    <col min="3063" max="3063" width="9.140625" style="68"/>
    <col min="3064" max="3064" width="14.7109375" style="68" customWidth="1"/>
    <col min="3065" max="3065" width="14.85546875" style="68" bestFit="1" customWidth="1"/>
    <col min="3066" max="3066" width="9.140625" style="68"/>
    <col min="3067" max="3077" width="0" style="68" hidden="1" customWidth="1"/>
    <col min="3078" max="3078" width="10" style="68" customWidth="1"/>
    <col min="3079" max="3087" width="9.140625" style="68"/>
    <col min="3088" max="3088" width="14.85546875" style="68" bestFit="1" customWidth="1"/>
    <col min="3089" max="3089" width="11.140625" style="68" bestFit="1" customWidth="1"/>
    <col min="3090" max="3090" width="9.140625" style="68"/>
    <col min="3091" max="3091" width="23.5703125" style="68" bestFit="1" customWidth="1"/>
    <col min="3092" max="3317" width="9.140625" style="68"/>
    <col min="3318" max="3318" width="23.5703125" style="68" bestFit="1" customWidth="1"/>
    <col min="3319" max="3319" width="9.140625" style="68"/>
    <col min="3320" max="3320" width="14.7109375" style="68" customWidth="1"/>
    <col min="3321" max="3321" width="14.85546875" style="68" bestFit="1" customWidth="1"/>
    <col min="3322" max="3322" width="9.140625" style="68"/>
    <col min="3323" max="3333" width="0" style="68" hidden="1" customWidth="1"/>
    <col min="3334" max="3334" width="10" style="68" customWidth="1"/>
    <col min="3335" max="3343" width="9.140625" style="68"/>
    <col min="3344" max="3344" width="14.85546875" style="68" bestFit="1" customWidth="1"/>
    <col min="3345" max="3345" width="11.140625" style="68" bestFit="1" customWidth="1"/>
    <col min="3346" max="3346" width="9.140625" style="68"/>
    <col min="3347" max="3347" width="23.5703125" style="68" bestFit="1" customWidth="1"/>
    <col min="3348" max="3573" width="9.140625" style="68"/>
    <col min="3574" max="3574" width="23.5703125" style="68" bestFit="1" customWidth="1"/>
    <col min="3575" max="3575" width="9.140625" style="68"/>
    <col min="3576" max="3576" width="14.7109375" style="68" customWidth="1"/>
    <col min="3577" max="3577" width="14.85546875" style="68" bestFit="1" customWidth="1"/>
    <col min="3578" max="3578" width="9.140625" style="68"/>
    <col min="3579" max="3589" width="0" style="68" hidden="1" customWidth="1"/>
    <col min="3590" max="3590" width="10" style="68" customWidth="1"/>
    <col min="3591" max="3599" width="9.140625" style="68"/>
    <col min="3600" max="3600" width="14.85546875" style="68" bestFit="1" customWidth="1"/>
    <col min="3601" max="3601" width="11.140625" style="68" bestFit="1" customWidth="1"/>
    <col min="3602" max="3602" width="9.140625" style="68"/>
    <col min="3603" max="3603" width="23.5703125" style="68" bestFit="1" customWidth="1"/>
    <col min="3604" max="3829" width="9.140625" style="68"/>
    <col min="3830" max="3830" width="23.5703125" style="68" bestFit="1" customWidth="1"/>
    <col min="3831" max="3831" width="9.140625" style="68"/>
    <col min="3832" max="3832" width="14.7109375" style="68" customWidth="1"/>
    <col min="3833" max="3833" width="14.85546875" style="68" bestFit="1" customWidth="1"/>
    <col min="3834" max="3834" width="9.140625" style="68"/>
    <col min="3835" max="3845" width="0" style="68" hidden="1" customWidth="1"/>
    <col min="3846" max="3846" width="10" style="68" customWidth="1"/>
    <col min="3847" max="3855" width="9.140625" style="68"/>
    <col min="3856" max="3856" width="14.85546875" style="68" bestFit="1" customWidth="1"/>
    <col min="3857" max="3857" width="11.140625" style="68" bestFit="1" customWidth="1"/>
    <col min="3858" max="3858" width="9.140625" style="68"/>
    <col min="3859" max="3859" width="23.5703125" style="68" bestFit="1" customWidth="1"/>
    <col min="3860" max="4085" width="9.140625" style="68"/>
    <col min="4086" max="4086" width="23.5703125" style="68" bestFit="1" customWidth="1"/>
    <col min="4087" max="4087" width="9.140625" style="68"/>
    <col min="4088" max="4088" width="14.7109375" style="68" customWidth="1"/>
    <col min="4089" max="4089" width="14.85546875" style="68" bestFit="1" customWidth="1"/>
    <col min="4090" max="4090" width="9.140625" style="68"/>
    <col min="4091" max="4101" width="0" style="68" hidden="1" customWidth="1"/>
    <col min="4102" max="4102" width="10" style="68" customWidth="1"/>
    <col min="4103" max="4111" width="9.140625" style="68"/>
    <col min="4112" max="4112" width="14.85546875" style="68" bestFit="1" customWidth="1"/>
    <col min="4113" max="4113" width="11.140625" style="68" bestFit="1" customWidth="1"/>
    <col min="4114" max="4114" width="9.140625" style="68"/>
    <col min="4115" max="4115" width="23.5703125" style="68" bestFit="1" customWidth="1"/>
    <col min="4116" max="4341" width="9.140625" style="68"/>
    <col min="4342" max="4342" width="23.5703125" style="68" bestFit="1" customWidth="1"/>
    <col min="4343" max="4343" width="9.140625" style="68"/>
    <col min="4344" max="4344" width="14.7109375" style="68" customWidth="1"/>
    <col min="4345" max="4345" width="14.85546875" style="68" bestFit="1" customWidth="1"/>
    <col min="4346" max="4346" width="9.140625" style="68"/>
    <col min="4347" max="4357" width="0" style="68" hidden="1" customWidth="1"/>
    <col min="4358" max="4358" width="10" style="68" customWidth="1"/>
    <col min="4359" max="4367" width="9.140625" style="68"/>
    <col min="4368" max="4368" width="14.85546875" style="68" bestFit="1" customWidth="1"/>
    <col min="4369" max="4369" width="11.140625" style="68" bestFit="1" customWidth="1"/>
    <col min="4370" max="4370" width="9.140625" style="68"/>
    <col min="4371" max="4371" width="23.5703125" style="68" bestFit="1" customWidth="1"/>
    <col min="4372" max="4597" width="9.140625" style="68"/>
    <col min="4598" max="4598" width="23.5703125" style="68" bestFit="1" customWidth="1"/>
    <col min="4599" max="4599" width="9.140625" style="68"/>
    <col min="4600" max="4600" width="14.7109375" style="68" customWidth="1"/>
    <col min="4601" max="4601" width="14.85546875" style="68" bestFit="1" customWidth="1"/>
    <col min="4602" max="4602" width="9.140625" style="68"/>
    <col min="4603" max="4613" width="0" style="68" hidden="1" customWidth="1"/>
    <col min="4614" max="4614" width="10" style="68" customWidth="1"/>
    <col min="4615" max="4623" width="9.140625" style="68"/>
    <col min="4624" max="4624" width="14.85546875" style="68" bestFit="1" customWidth="1"/>
    <col min="4625" max="4625" width="11.140625" style="68" bestFit="1" customWidth="1"/>
    <col min="4626" max="4626" width="9.140625" style="68"/>
    <col min="4627" max="4627" width="23.5703125" style="68" bestFit="1" customWidth="1"/>
    <col min="4628" max="4853" width="9.140625" style="68"/>
    <col min="4854" max="4854" width="23.5703125" style="68" bestFit="1" customWidth="1"/>
    <col min="4855" max="4855" width="9.140625" style="68"/>
    <col min="4856" max="4856" width="14.7109375" style="68" customWidth="1"/>
    <col min="4857" max="4857" width="14.85546875" style="68" bestFit="1" customWidth="1"/>
    <col min="4858" max="4858" width="9.140625" style="68"/>
    <col min="4859" max="4869" width="0" style="68" hidden="1" customWidth="1"/>
    <col min="4870" max="4870" width="10" style="68" customWidth="1"/>
    <col min="4871" max="4879" width="9.140625" style="68"/>
    <col min="4880" max="4880" width="14.85546875" style="68" bestFit="1" customWidth="1"/>
    <col min="4881" max="4881" width="11.140625" style="68" bestFit="1" customWidth="1"/>
    <col min="4882" max="4882" width="9.140625" style="68"/>
    <col min="4883" max="4883" width="23.5703125" style="68" bestFit="1" customWidth="1"/>
    <col min="4884" max="5109" width="9.140625" style="68"/>
    <col min="5110" max="5110" width="23.5703125" style="68" bestFit="1" customWidth="1"/>
    <col min="5111" max="5111" width="9.140625" style="68"/>
    <col min="5112" max="5112" width="14.7109375" style="68" customWidth="1"/>
    <col min="5113" max="5113" width="14.85546875" style="68" bestFit="1" customWidth="1"/>
    <col min="5114" max="5114" width="9.140625" style="68"/>
    <col min="5115" max="5125" width="0" style="68" hidden="1" customWidth="1"/>
    <col min="5126" max="5126" width="10" style="68" customWidth="1"/>
    <col min="5127" max="5135" width="9.140625" style="68"/>
    <col min="5136" max="5136" width="14.85546875" style="68" bestFit="1" customWidth="1"/>
    <col min="5137" max="5137" width="11.140625" style="68" bestFit="1" customWidth="1"/>
    <col min="5138" max="5138" width="9.140625" style="68"/>
    <col min="5139" max="5139" width="23.5703125" style="68" bestFit="1" customWidth="1"/>
    <col min="5140" max="5365" width="9.140625" style="68"/>
    <col min="5366" max="5366" width="23.5703125" style="68" bestFit="1" customWidth="1"/>
    <col min="5367" max="5367" width="9.140625" style="68"/>
    <col min="5368" max="5368" width="14.7109375" style="68" customWidth="1"/>
    <col min="5369" max="5369" width="14.85546875" style="68" bestFit="1" customWidth="1"/>
    <col min="5370" max="5370" width="9.140625" style="68"/>
    <col min="5371" max="5381" width="0" style="68" hidden="1" customWidth="1"/>
    <col min="5382" max="5382" width="10" style="68" customWidth="1"/>
    <col min="5383" max="5391" width="9.140625" style="68"/>
    <col min="5392" max="5392" width="14.85546875" style="68" bestFit="1" customWidth="1"/>
    <col min="5393" max="5393" width="11.140625" style="68" bestFit="1" customWidth="1"/>
    <col min="5394" max="5394" width="9.140625" style="68"/>
    <col min="5395" max="5395" width="23.5703125" style="68" bestFit="1" customWidth="1"/>
    <col min="5396" max="5621" width="9.140625" style="68"/>
    <col min="5622" max="5622" width="23.5703125" style="68" bestFit="1" customWidth="1"/>
    <col min="5623" max="5623" width="9.140625" style="68"/>
    <col min="5624" max="5624" width="14.7109375" style="68" customWidth="1"/>
    <col min="5625" max="5625" width="14.85546875" style="68" bestFit="1" customWidth="1"/>
    <col min="5626" max="5626" width="9.140625" style="68"/>
    <col min="5627" max="5637" width="0" style="68" hidden="1" customWidth="1"/>
    <col min="5638" max="5638" width="10" style="68" customWidth="1"/>
    <col min="5639" max="5647" width="9.140625" style="68"/>
    <col min="5648" max="5648" width="14.85546875" style="68" bestFit="1" customWidth="1"/>
    <col min="5649" max="5649" width="11.140625" style="68" bestFit="1" customWidth="1"/>
    <col min="5650" max="5650" width="9.140625" style="68"/>
    <col min="5651" max="5651" width="23.5703125" style="68" bestFit="1" customWidth="1"/>
    <col min="5652" max="5877" width="9.140625" style="68"/>
    <col min="5878" max="5878" width="23.5703125" style="68" bestFit="1" customWidth="1"/>
    <col min="5879" max="5879" width="9.140625" style="68"/>
    <col min="5880" max="5880" width="14.7109375" style="68" customWidth="1"/>
    <col min="5881" max="5881" width="14.85546875" style="68" bestFit="1" customWidth="1"/>
    <col min="5882" max="5882" width="9.140625" style="68"/>
    <col min="5883" max="5893" width="0" style="68" hidden="1" customWidth="1"/>
    <col min="5894" max="5894" width="10" style="68" customWidth="1"/>
    <col min="5895" max="5903" width="9.140625" style="68"/>
    <col min="5904" max="5904" width="14.85546875" style="68" bestFit="1" customWidth="1"/>
    <col min="5905" max="5905" width="11.140625" style="68" bestFit="1" customWidth="1"/>
    <col min="5906" max="5906" width="9.140625" style="68"/>
    <col min="5907" max="5907" width="23.5703125" style="68" bestFit="1" customWidth="1"/>
    <col min="5908" max="6133" width="9.140625" style="68"/>
    <col min="6134" max="6134" width="23.5703125" style="68" bestFit="1" customWidth="1"/>
    <col min="6135" max="6135" width="9.140625" style="68"/>
    <col min="6136" max="6136" width="14.7109375" style="68" customWidth="1"/>
    <col min="6137" max="6137" width="14.85546875" style="68" bestFit="1" customWidth="1"/>
    <col min="6138" max="6138" width="9.140625" style="68"/>
    <col min="6139" max="6149" width="0" style="68" hidden="1" customWidth="1"/>
    <col min="6150" max="6150" width="10" style="68" customWidth="1"/>
    <col min="6151" max="6159" width="9.140625" style="68"/>
    <col min="6160" max="6160" width="14.85546875" style="68" bestFit="1" customWidth="1"/>
    <col min="6161" max="6161" width="11.140625" style="68" bestFit="1" customWidth="1"/>
    <col min="6162" max="6162" width="9.140625" style="68"/>
    <col min="6163" max="6163" width="23.5703125" style="68" bestFit="1" customWidth="1"/>
    <col min="6164" max="6389" width="9.140625" style="68"/>
    <col min="6390" max="6390" width="23.5703125" style="68" bestFit="1" customWidth="1"/>
    <col min="6391" max="6391" width="9.140625" style="68"/>
    <col min="6392" max="6392" width="14.7109375" style="68" customWidth="1"/>
    <col min="6393" max="6393" width="14.85546875" style="68" bestFit="1" customWidth="1"/>
    <col min="6394" max="6394" width="9.140625" style="68"/>
    <col min="6395" max="6405" width="0" style="68" hidden="1" customWidth="1"/>
    <col min="6406" max="6406" width="10" style="68" customWidth="1"/>
    <col min="6407" max="6415" width="9.140625" style="68"/>
    <col min="6416" max="6416" width="14.85546875" style="68" bestFit="1" customWidth="1"/>
    <col min="6417" max="6417" width="11.140625" style="68" bestFit="1" customWidth="1"/>
    <col min="6418" max="6418" width="9.140625" style="68"/>
    <col min="6419" max="6419" width="23.5703125" style="68" bestFit="1" customWidth="1"/>
    <col min="6420" max="6645" width="9.140625" style="68"/>
    <col min="6646" max="6646" width="23.5703125" style="68" bestFit="1" customWidth="1"/>
    <col min="6647" max="6647" width="9.140625" style="68"/>
    <col min="6648" max="6648" width="14.7109375" style="68" customWidth="1"/>
    <col min="6649" max="6649" width="14.85546875" style="68" bestFit="1" customWidth="1"/>
    <col min="6650" max="6650" width="9.140625" style="68"/>
    <col min="6651" max="6661" width="0" style="68" hidden="1" customWidth="1"/>
    <col min="6662" max="6662" width="10" style="68" customWidth="1"/>
    <col min="6663" max="6671" width="9.140625" style="68"/>
    <col min="6672" max="6672" width="14.85546875" style="68" bestFit="1" customWidth="1"/>
    <col min="6673" max="6673" width="11.140625" style="68" bestFit="1" customWidth="1"/>
    <col min="6674" max="6674" width="9.140625" style="68"/>
    <col min="6675" max="6675" width="23.5703125" style="68" bestFit="1" customWidth="1"/>
    <col min="6676" max="6901" width="9.140625" style="68"/>
    <col min="6902" max="6902" width="23.5703125" style="68" bestFit="1" customWidth="1"/>
    <col min="6903" max="6903" width="9.140625" style="68"/>
    <col min="6904" max="6904" width="14.7109375" style="68" customWidth="1"/>
    <col min="6905" max="6905" width="14.85546875" style="68" bestFit="1" customWidth="1"/>
    <col min="6906" max="6906" width="9.140625" style="68"/>
    <col min="6907" max="6917" width="0" style="68" hidden="1" customWidth="1"/>
    <col min="6918" max="6918" width="10" style="68" customWidth="1"/>
    <col min="6919" max="6927" width="9.140625" style="68"/>
    <col min="6928" max="6928" width="14.85546875" style="68" bestFit="1" customWidth="1"/>
    <col min="6929" max="6929" width="11.140625" style="68" bestFit="1" customWidth="1"/>
    <col min="6930" max="6930" width="9.140625" style="68"/>
    <col min="6931" max="6931" width="23.5703125" style="68" bestFit="1" customWidth="1"/>
    <col min="6932" max="7157" width="9.140625" style="68"/>
    <col min="7158" max="7158" width="23.5703125" style="68" bestFit="1" customWidth="1"/>
    <col min="7159" max="7159" width="9.140625" style="68"/>
    <col min="7160" max="7160" width="14.7109375" style="68" customWidth="1"/>
    <col min="7161" max="7161" width="14.85546875" style="68" bestFit="1" customWidth="1"/>
    <col min="7162" max="7162" width="9.140625" style="68"/>
    <col min="7163" max="7173" width="0" style="68" hidden="1" customWidth="1"/>
    <col min="7174" max="7174" width="10" style="68" customWidth="1"/>
    <col min="7175" max="7183" width="9.140625" style="68"/>
    <col min="7184" max="7184" width="14.85546875" style="68" bestFit="1" customWidth="1"/>
    <col min="7185" max="7185" width="11.140625" style="68" bestFit="1" customWidth="1"/>
    <col min="7186" max="7186" width="9.140625" style="68"/>
    <col min="7187" max="7187" width="23.5703125" style="68" bestFit="1" customWidth="1"/>
    <col min="7188" max="7413" width="9.140625" style="68"/>
    <col min="7414" max="7414" width="23.5703125" style="68" bestFit="1" customWidth="1"/>
    <col min="7415" max="7415" width="9.140625" style="68"/>
    <col min="7416" max="7416" width="14.7109375" style="68" customWidth="1"/>
    <col min="7417" max="7417" width="14.85546875" style="68" bestFit="1" customWidth="1"/>
    <col min="7418" max="7418" width="9.140625" style="68"/>
    <col min="7419" max="7429" width="0" style="68" hidden="1" customWidth="1"/>
    <col min="7430" max="7430" width="10" style="68" customWidth="1"/>
    <col min="7431" max="7439" width="9.140625" style="68"/>
    <col min="7440" max="7440" width="14.85546875" style="68" bestFit="1" customWidth="1"/>
    <col min="7441" max="7441" width="11.140625" style="68" bestFit="1" customWidth="1"/>
    <col min="7442" max="7442" width="9.140625" style="68"/>
    <col min="7443" max="7443" width="23.5703125" style="68" bestFit="1" customWidth="1"/>
    <col min="7444" max="7669" width="9.140625" style="68"/>
    <col min="7670" max="7670" width="23.5703125" style="68" bestFit="1" customWidth="1"/>
    <col min="7671" max="7671" width="9.140625" style="68"/>
    <col min="7672" max="7672" width="14.7109375" style="68" customWidth="1"/>
    <col min="7673" max="7673" width="14.85546875" style="68" bestFit="1" customWidth="1"/>
    <col min="7674" max="7674" width="9.140625" style="68"/>
    <col min="7675" max="7685" width="0" style="68" hidden="1" customWidth="1"/>
    <col min="7686" max="7686" width="10" style="68" customWidth="1"/>
    <col min="7687" max="7695" width="9.140625" style="68"/>
    <col min="7696" max="7696" width="14.85546875" style="68" bestFit="1" customWidth="1"/>
    <col min="7697" max="7697" width="11.140625" style="68" bestFit="1" customWidth="1"/>
    <col min="7698" max="7698" width="9.140625" style="68"/>
    <col min="7699" max="7699" width="23.5703125" style="68" bestFit="1" customWidth="1"/>
    <col min="7700" max="7925" width="9.140625" style="68"/>
    <col min="7926" max="7926" width="23.5703125" style="68" bestFit="1" customWidth="1"/>
    <col min="7927" max="7927" width="9.140625" style="68"/>
    <col min="7928" max="7928" width="14.7109375" style="68" customWidth="1"/>
    <col min="7929" max="7929" width="14.85546875" style="68" bestFit="1" customWidth="1"/>
    <col min="7930" max="7930" width="9.140625" style="68"/>
    <col min="7931" max="7941" width="0" style="68" hidden="1" customWidth="1"/>
    <col min="7942" max="7942" width="10" style="68" customWidth="1"/>
    <col min="7943" max="7951" width="9.140625" style="68"/>
    <col min="7952" max="7952" width="14.85546875" style="68" bestFit="1" customWidth="1"/>
    <col min="7953" max="7953" width="11.140625" style="68" bestFit="1" customWidth="1"/>
    <col min="7954" max="7954" width="9.140625" style="68"/>
    <col min="7955" max="7955" width="23.5703125" style="68" bestFit="1" customWidth="1"/>
    <col min="7956" max="8181" width="9.140625" style="68"/>
    <col min="8182" max="8182" width="23.5703125" style="68" bestFit="1" customWidth="1"/>
    <col min="8183" max="8183" width="9.140625" style="68"/>
    <col min="8184" max="8184" width="14.7109375" style="68" customWidth="1"/>
    <col min="8185" max="8185" width="14.85546875" style="68" bestFit="1" customWidth="1"/>
    <col min="8186" max="8186" width="9.140625" style="68"/>
    <col min="8187" max="8197" width="0" style="68" hidden="1" customWidth="1"/>
    <col min="8198" max="8198" width="10" style="68" customWidth="1"/>
    <col min="8199" max="8207" width="9.140625" style="68"/>
    <col min="8208" max="8208" width="14.85546875" style="68" bestFit="1" customWidth="1"/>
    <col min="8209" max="8209" width="11.140625" style="68" bestFit="1" customWidth="1"/>
    <col min="8210" max="8210" width="9.140625" style="68"/>
    <col min="8211" max="8211" width="23.5703125" style="68" bestFit="1" customWidth="1"/>
    <col min="8212" max="8437" width="9.140625" style="68"/>
    <col min="8438" max="8438" width="23.5703125" style="68" bestFit="1" customWidth="1"/>
    <col min="8439" max="8439" width="9.140625" style="68"/>
    <col min="8440" max="8440" width="14.7109375" style="68" customWidth="1"/>
    <col min="8441" max="8441" width="14.85546875" style="68" bestFit="1" customWidth="1"/>
    <col min="8442" max="8442" width="9.140625" style="68"/>
    <col min="8443" max="8453" width="0" style="68" hidden="1" customWidth="1"/>
    <col min="8454" max="8454" width="10" style="68" customWidth="1"/>
    <col min="8455" max="8463" width="9.140625" style="68"/>
    <col min="8464" max="8464" width="14.85546875" style="68" bestFit="1" customWidth="1"/>
    <col min="8465" max="8465" width="11.140625" style="68" bestFit="1" customWidth="1"/>
    <col min="8466" max="8466" width="9.140625" style="68"/>
    <col min="8467" max="8467" width="23.5703125" style="68" bestFit="1" customWidth="1"/>
    <col min="8468" max="8693" width="9.140625" style="68"/>
    <col min="8694" max="8694" width="23.5703125" style="68" bestFit="1" customWidth="1"/>
    <col min="8695" max="8695" width="9.140625" style="68"/>
    <col min="8696" max="8696" width="14.7109375" style="68" customWidth="1"/>
    <col min="8697" max="8697" width="14.85546875" style="68" bestFit="1" customWidth="1"/>
    <col min="8698" max="8698" width="9.140625" style="68"/>
    <col min="8699" max="8709" width="0" style="68" hidden="1" customWidth="1"/>
    <col min="8710" max="8710" width="10" style="68" customWidth="1"/>
    <col min="8711" max="8719" width="9.140625" style="68"/>
    <col min="8720" max="8720" width="14.85546875" style="68" bestFit="1" customWidth="1"/>
    <col min="8721" max="8721" width="11.140625" style="68" bestFit="1" customWidth="1"/>
    <col min="8722" max="8722" width="9.140625" style="68"/>
    <col min="8723" max="8723" width="23.5703125" style="68" bestFit="1" customWidth="1"/>
    <col min="8724" max="8949" width="9.140625" style="68"/>
    <col min="8950" max="8950" width="23.5703125" style="68" bestFit="1" customWidth="1"/>
    <col min="8951" max="8951" width="9.140625" style="68"/>
    <col min="8952" max="8952" width="14.7109375" style="68" customWidth="1"/>
    <col min="8953" max="8953" width="14.85546875" style="68" bestFit="1" customWidth="1"/>
    <col min="8954" max="8954" width="9.140625" style="68"/>
    <col min="8955" max="8965" width="0" style="68" hidden="1" customWidth="1"/>
    <col min="8966" max="8966" width="10" style="68" customWidth="1"/>
    <col min="8967" max="8975" width="9.140625" style="68"/>
    <col min="8976" max="8976" width="14.85546875" style="68" bestFit="1" customWidth="1"/>
    <col min="8977" max="8977" width="11.140625" style="68" bestFit="1" customWidth="1"/>
    <col min="8978" max="8978" width="9.140625" style="68"/>
    <col min="8979" max="8979" width="23.5703125" style="68" bestFit="1" customWidth="1"/>
    <col min="8980" max="9205" width="9.140625" style="68"/>
    <col min="9206" max="9206" width="23.5703125" style="68" bestFit="1" customWidth="1"/>
    <col min="9207" max="9207" width="9.140625" style="68"/>
    <col min="9208" max="9208" width="14.7109375" style="68" customWidth="1"/>
    <col min="9209" max="9209" width="14.85546875" style="68" bestFit="1" customWidth="1"/>
    <col min="9210" max="9210" width="9.140625" style="68"/>
    <col min="9211" max="9221" width="0" style="68" hidden="1" customWidth="1"/>
    <col min="9222" max="9222" width="10" style="68" customWidth="1"/>
    <col min="9223" max="9231" width="9.140625" style="68"/>
    <col min="9232" max="9232" width="14.85546875" style="68" bestFit="1" customWidth="1"/>
    <col min="9233" max="9233" width="11.140625" style="68" bestFit="1" customWidth="1"/>
    <col min="9234" max="9234" width="9.140625" style="68"/>
    <col min="9235" max="9235" width="23.5703125" style="68" bestFit="1" customWidth="1"/>
    <col min="9236" max="9461" width="9.140625" style="68"/>
    <col min="9462" max="9462" width="23.5703125" style="68" bestFit="1" customWidth="1"/>
    <col min="9463" max="9463" width="9.140625" style="68"/>
    <col min="9464" max="9464" width="14.7109375" style="68" customWidth="1"/>
    <col min="9465" max="9465" width="14.85546875" style="68" bestFit="1" customWidth="1"/>
    <col min="9466" max="9466" width="9.140625" style="68"/>
    <col min="9467" max="9477" width="0" style="68" hidden="1" customWidth="1"/>
    <col min="9478" max="9478" width="10" style="68" customWidth="1"/>
    <col min="9479" max="9487" width="9.140625" style="68"/>
    <col min="9488" max="9488" width="14.85546875" style="68" bestFit="1" customWidth="1"/>
    <col min="9489" max="9489" width="11.140625" style="68" bestFit="1" customWidth="1"/>
    <col min="9490" max="9490" width="9.140625" style="68"/>
    <col min="9491" max="9491" width="23.5703125" style="68" bestFit="1" customWidth="1"/>
    <col min="9492" max="9717" width="9.140625" style="68"/>
    <col min="9718" max="9718" width="23.5703125" style="68" bestFit="1" customWidth="1"/>
    <col min="9719" max="9719" width="9.140625" style="68"/>
    <col min="9720" max="9720" width="14.7109375" style="68" customWidth="1"/>
    <col min="9721" max="9721" width="14.85546875" style="68" bestFit="1" customWidth="1"/>
    <col min="9722" max="9722" width="9.140625" style="68"/>
    <col min="9723" max="9733" width="0" style="68" hidden="1" customWidth="1"/>
    <col min="9734" max="9734" width="10" style="68" customWidth="1"/>
    <col min="9735" max="9743" width="9.140625" style="68"/>
    <col min="9744" max="9744" width="14.85546875" style="68" bestFit="1" customWidth="1"/>
    <col min="9745" max="9745" width="11.140625" style="68" bestFit="1" customWidth="1"/>
    <col min="9746" max="9746" width="9.140625" style="68"/>
    <col min="9747" max="9747" width="23.5703125" style="68" bestFit="1" customWidth="1"/>
    <col min="9748" max="9973" width="9.140625" style="68"/>
    <col min="9974" max="9974" width="23.5703125" style="68" bestFit="1" customWidth="1"/>
    <col min="9975" max="9975" width="9.140625" style="68"/>
    <col min="9976" max="9976" width="14.7109375" style="68" customWidth="1"/>
    <col min="9977" max="9977" width="14.85546875" style="68" bestFit="1" customWidth="1"/>
    <col min="9978" max="9978" width="9.140625" style="68"/>
    <col min="9979" max="9989" width="0" style="68" hidden="1" customWidth="1"/>
    <col min="9990" max="9990" width="10" style="68" customWidth="1"/>
    <col min="9991" max="9999" width="9.140625" style="68"/>
    <col min="10000" max="10000" width="14.85546875" style="68" bestFit="1" customWidth="1"/>
    <col min="10001" max="10001" width="11.140625" style="68" bestFit="1" customWidth="1"/>
    <col min="10002" max="10002" width="9.140625" style="68"/>
    <col min="10003" max="10003" width="23.5703125" style="68" bestFit="1" customWidth="1"/>
    <col min="10004" max="10229" width="9.140625" style="68"/>
    <col min="10230" max="10230" width="23.5703125" style="68" bestFit="1" customWidth="1"/>
    <col min="10231" max="10231" width="9.140625" style="68"/>
    <col min="10232" max="10232" width="14.7109375" style="68" customWidth="1"/>
    <col min="10233" max="10233" width="14.85546875" style="68" bestFit="1" customWidth="1"/>
    <col min="10234" max="10234" width="9.140625" style="68"/>
    <col min="10235" max="10245" width="0" style="68" hidden="1" customWidth="1"/>
    <col min="10246" max="10246" width="10" style="68" customWidth="1"/>
    <col min="10247" max="10255" width="9.140625" style="68"/>
    <col min="10256" max="10256" width="14.85546875" style="68" bestFit="1" customWidth="1"/>
    <col min="10257" max="10257" width="11.140625" style="68" bestFit="1" customWidth="1"/>
    <col min="10258" max="10258" width="9.140625" style="68"/>
    <col min="10259" max="10259" width="23.5703125" style="68" bestFit="1" customWidth="1"/>
    <col min="10260" max="10485" width="9.140625" style="68"/>
    <col min="10486" max="10486" width="23.5703125" style="68" bestFit="1" customWidth="1"/>
    <col min="10487" max="10487" width="9.140625" style="68"/>
    <col min="10488" max="10488" width="14.7109375" style="68" customWidth="1"/>
    <col min="10489" max="10489" width="14.85546875" style="68" bestFit="1" customWidth="1"/>
    <col min="10490" max="10490" width="9.140625" style="68"/>
    <col min="10491" max="10501" width="0" style="68" hidden="1" customWidth="1"/>
    <col min="10502" max="10502" width="10" style="68" customWidth="1"/>
    <col min="10503" max="10511" width="9.140625" style="68"/>
    <col min="10512" max="10512" width="14.85546875" style="68" bestFit="1" customWidth="1"/>
    <col min="10513" max="10513" width="11.140625" style="68" bestFit="1" customWidth="1"/>
    <col min="10514" max="10514" width="9.140625" style="68"/>
    <col min="10515" max="10515" width="23.5703125" style="68" bestFit="1" customWidth="1"/>
    <col min="10516" max="10741" width="9.140625" style="68"/>
    <col min="10742" max="10742" width="23.5703125" style="68" bestFit="1" customWidth="1"/>
    <col min="10743" max="10743" width="9.140625" style="68"/>
    <col min="10744" max="10744" width="14.7109375" style="68" customWidth="1"/>
    <col min="10745" max="10745" width="14.85546875" style="68" bestFit="1" customWidth="1"/>
    <col min="10746" max="10746" width="9.140625" style="68"/>
    <col min="10747" max="10757" width="0" style="68" hidden="1" customWidth="1"/>
    <col min="10758" max="10758" width="10" style="68" customWidth="1"/>
    <col min="10759" max="10767" width="9.140625" style="68"/>
    <col min="10768" max="10768" width="14.85546875" style="68" bestFit="1" customWidth="1"/>
    <col min="10769" max="10769" width="11.140625" style="68" bestFit="1" customWidth="1"/>
    <col min="10770" max="10770" width="9.140625" style="68"/>
    <col min="10771" max="10771" width="23.5703125" style="68" bestFit="1" customWidth="1"/>
    <col min="10772" max="10997" width="9.140625" style="68"/>
    <col min="10998" max="10998" width="23.5703125" style="68" bestFit="1" customWidth="1"/>
    <col min="10999" max="10999" width="9.140625" style="68"/>
    <col min="11000" max="11000" width="14.7109375" style="68" customWidth="1"/>
    <col min="11001" max="11001" width="14.85546875" style="68" bestFit="1" customWidth="1"/>
    <col min="11002" max="11002" width="9.140625" style="68"/>
    <col min="11003" max="11013" width="0" style="68" hidden="1" customWidth="1"/>
    <col min="11014" max="11014" width="10" style="68" customWidth="1"/>
    <col min="11015" max="11023" width="9.140625" style="68"/>
    <col min="11024" max="11024" width="14.85546875" style="68" bestFit="1" customWidth="1"/>
    <col min="11025" max="11025" width="11.140625" style="68" bestFit="1" customWidth="1"/>
    <col min="11026" max="11026" width="9.140625" style="68"/>
    <col min="11027" max="11027" width="23.5703125" style="68" bestFit="1" customWidth="1"/>
    <col min="11028" max="11253" width="9.140625" style="68"/>
    <col min="11254" max="11254" width="23.5703125" style="68" bestFit="1" customWidth="1"/>
    <col min="11255" max="11255" width="9.140625" style="68"/>
    <col min="11256" max="11256" width="14.7109375" style="68" customWidth="1"/>
    <col min="11257" max="11257" width="14.85546875" style="68" bestFit="1" customWidth="1"/>
    <col min="11258" max="11258" width="9.140625" style="68"/>
    <col min="11259" max="11269" width="0" style="68" hidden="1" customWidth="1"/>
    <col min="11270" max="11270" width="10" style="68" customWidth="1"/>
    <col min="11271" max="11279" width="9.140625" style="68"/>
    <col min="11280" max="11280" width="14.85546875" style="68" bestFit="1" customWidth="1"/>
    <col min="11281" max="11281" width="11.140625" style="68" bestFit="1" customWidth="1"/>
    <col min="11282" max="11282" width="9.140625" style="68"/>
    <col min="11283" max="11283" width="23.5703125" style="68" bestFit="1" customWidth="1"/>
    <col min="11284" max="11509" width="9.140625" style="68"/>
    <col min="11510" max="11510" width="23.5703125" style="68" bestFit="1" customWidth="1"/>
    <col min="11511" max="11511" width="9.140625" style="68"/>
    <col min="11512" max="11512" width="14.7109375" style="68" customWidth="1"/>
    <col min="11513" max="11513" width="14.85546875" style="68" bestFit="1" customWidth="1"/>
    <col min="11514" max="11514" width="9.140625" style="68"/>
    <col min="11515" max="11525" width="0" style="68" hidden="1" customWidth="1"/>
    <col min="11526" max="11526" width="10" style="68" customWidth="1"/>
    <col min="11527" max="11535" width="9.140625" style="68"/>
    <col min="11536" max="11536" width="14.85546875" style="68" bestFit="1" customWidth="1"/>
    <col min="11537" max="11537" width="11.140625" style="68" bestFit="1" customWidth="1"/>
    <col min="11538" max="11538" width="9.140625" style="68"/>
    <col min="11539" max="11539" width="23.5703125" style="68" bestFit="1" customWidth="1"/>
    <col min="11540" max="11765" width="9.140625" style="68"/>
    <col min="11766" max="11766" width="23.5703125" style="68" bestFit="1" customWidth="1"/>
    <col min="11767" max="11767" width="9.140625" style="68"/>
    <col min="11768" max="11768" width="14.7109375" style="68" customWidth="1"/>
    <col min="11769" max="11769" width="14.85546875" style="68" bestFit="1" customWidth="1"/>
    <col min="11770" max="11770" width="9.140625" style="68"/>
    <col min="11771" max="11781" width="0" style="68" hidden="1" customWidth="1"/>
    <col min="11782" max="11782" width="10" style="68" customWidth="1"/>
    <col min="11783" max="11791" width="9.140625" style="68"/>
    <col min="11792" max="11792" width="14.85546875" style="68" bestFit="1" customWidth="1"/>
    <col min="11793" max="11793" width="11.140625" style="68" bestFit="1" customWidth="1"/>
    <col min="11794" max="11794" width="9.140625" style="68"/>
    <col min="11795" max="11795" width="23.5703125" style="68" bestFit="1" customWidth="1"/>
    <col min="11796" max="12021" width="9.140625" style="68"/>
    <col min="12022" max="12022" width="23.5703125" style="68" bestFit="1" customWidth="1"/>
    <col min="12023" max="12023" width="9.140625" style="68"/>
    <col min="12024" max="12024" width="14.7109375" style="68" customWidth="1"/>
    <col min="12025" max="12025" width="14.85546875" style="68" bestFit="1" customWidth="1"/>
    <col min="12026" max="12026" width="9.140625" style="68"/>
    <col min="12027" max="12037" width="0" style="68" hidden="1" customWidth="1"/>
    <col min="12038" max="12038" width="10" style="68" customWidth="1"/>
    <col min="12039" max="12047" width="9.140625" style="68"/>
    <col min="12048" max="12048" width="14.85546875" style="68" bestFit="1" customWidth="1"/>
    <col min="12049" max="12049" width="11.140625" style="68" bestFit="1" customWidth="1"/>
    <col min="12050" max="12050" width="9.140625" style="68"/>
    <col min="12051" max="12051" width="23.5703125" style="68" bestFit="1" customWidth="1"/>
    <col min="12052" max="12277" width="9.140625" style="68"/>
    <col min="12278" max="12278" width="23.5703125" style="68" bestFit="1" customWidth="1"/>
    <col min="12279" max="12279" width="9.140625" style="68"/>
    <col min="12280" max="12280" width="14.7109375" style="68" customWidth="1"/>
    <col min="12281" max="12281" width="14.85546875" style="68" bestFit="1" customWidth="1"/>
    <col min="12282" max="12282" width="9.140625" style="68"/>
    <col min="12283" max="12293" width="0" style="68" hidden="1" customWidth="1"/>
    <col min="12294" max="12294" width="10" style="68" customWidth="1"/>
    <col min="12295" max="12303" width="9.140625" style="68"/>
    <col min="12304" max="12304" width="14.85546875" style="68" bestFit="1" customWidth="1"/>
    <col min="12305" max="12305" width="11.140625" style="68" bestFit="1" customWidth="1"/>
    <col min="12306" max="12306" width="9.140625" style="68"/>
    <col min="12307" max="12307" width="23.5703125" style="68" bestFit="1" customWidth="1"/>
    <col min="12308" max="12533" width="9.140625" style="68"/>
    <col min="12534" max="12534" width="23.5703125" style="68" bestFit="1" customWidth="1"/>
    <col min="12535" max="12535" width="9.140625" style="68"/>
    <col min="12536" max="12536" width="14.7109375" style="68" customWidth="1"/>
    <col min="12537" max="12537" width="14.85546875" style="68" bestFit="1" customWidth="1"/>
    <col min="12538" max="12538" width="9.140625" style="68"/>
    <col min="12539" max="12549" width="0" style="68" hidden="1" customWidth="1"/>
    <col min="12550" max="12550" width="10" style="68" customWidth="1"/>
    <col min="12551" max="12559" width="9.140625" style="68"/>
    <col min="12560" max="12560" width="14.85546875" style="68" bestFit="1" customWidth="1"/>
    <col min="12561" max="12561" width="11.140625" style="68" bestFit="1" customWidth="1"/>
    <col min="12562" max="12562" width="9.140625" style="68"/>
    <col min="12563" max="12563" width="23.5703125" style="68" bestFit="1" customWidth="1"/>
    <col min="12564" max="12789" width="9.140625" style="68"/>
    <col min="12790" max="12790" width="23.5703125" style="68" bestFit="1" customWidth="1"/>
    <col min="12791" max="12791" width="9.140625" style="68"/>
    <col min="12792" max="12792" width="14.7109375" style="68" customWidth="1"/>
    <col min="12793" max="12793" width="14.85546875" style="68" bestFit="1" customWidth="1"/>
    <col min="12794" max="12794" width="9.140625" style="68"/>
    <col min="12795" max="12805" width="0" style="68" hidden="1" customWidth="1"/>
    <col min="12806" max="12806" width="10" style="68" customWidth="1"/>
    <col min="12807" max="12815" width="9.140625" style="68"/>
    <col min="12816" max="12816" width="14.85546875" style="68" bestFit="1" customWidth="1"/>
    <col min="12817" max="12817" width="11.140625" style="68" bestFit="1" customWidth="1"/>
    <col min="12818" max="12818" width="9.140625" style="68"/>
    <col min="12819" max="12819" width="23.5703125" style="68" bestFit="1" customWidth="1"/>
    <col min="12820" max="13045" width="9.140625" style="68"/>
    <col min="13046" max="13046" width="23.5703125" style="68" bestFit="1" customWidth="1"/>
    <col min="13047" max="13047" width="9.140625" style="68"/>
    <col min="13048" max="13048" width="14.7109375" style="68" customWidth="1"/>
    <col min="13049" max="13049" width="14.85546875" style="68" bestFit="1" customWidth="1"/>
    <col min="13050" max="13050" width="9.140625" style="68"/>
    <col min="13051" max="13061" width="0" style="68" hidden="1" customWidth="1"/>
    <col min="13062" max="13062" width="10" style="68" customWidth="1"/>
    <col min="13063" max="13071" width="9.140625" style="68"/>
    <col min="13072" max="13072" width="14.85546875" style="68" bestFit="1" customWidth="1"/>
    <col min="13073" max="13073" width="11.140625" style="68" bestFit="1" customWidth="1"/>
    <col min="13074" max="13074" width="9.140625" style="68"/>
    <col min="13075" max="13075" width="23.5703125" style="68" bestFit="1" customWidth="1"/>
    <col min="13076" max="13301" width="9.140625" style="68"/>
    <col min="13302" max="13302" width="23.5703125" style="68" bestFit="1" customWidth="1"/>
    <col min="13303" max="13303" width="9.140625" style="68"/>
    <col min="13304" max="13304" width="14.7109375" style="68" customWidth="1"/>
    <col min="13305" max="13305" width="14.85546875" style="68" bestFit="1" customWidth="1"/>
    <col min="13306" max="13306" width="9.140625" style="68"/>
    <col min="13307" max="13317" width="0" style="68" hidden="1" customWidth="1"/>
    <col min="13318" max="13318" width="10" style="68" customWidth="1"/>
    <col min="13319" max="13327" width="9.140625" style="68"/>
    <col min="13328" max="13328" width="14.85546875" style="68" bestFit="1" customWidth="1"/>
    <col min="13329" max="13329" width="11.140625" style="68" bestFit="1" customWidth="1"/>
    <col min="13330" max="13330" width="9.140625" style="68"/>
    <col min="13331" max="13331" width="23.5703125" style="68" bestFit="1" customWidth="1"/>
    <col min="13332" max="13557" width="9.140625" style="68"/>
    <col min="13558" max="13558" width="23.5703125" style="68" bestFit="1" customWidth="1"/>
    <col min="13559" max="13559" width="9.140625" style="68"/>
    <col min="13560" max="13560" width="14.7109375" style="68" customWidth="1"/>
    <col min="13561" max="13561" width="14.85546875" style="68" bestFit="1" customWidth="1"/>
    <col min="13562" max="13562" width="9.140625" style="68"/>
    <col min="13563" max="13573" width="0" style="68" hidden="1" customWidth="1"/>
    <col min="13574" max="13574" width="10" style="68" customWidth="1"/>
    <col min="13575" max="13583" width="9.140625" style="68"/>
    <col min="13584" max="13584" width="14.85546875" style="68" bestFit="1" customWidth="1"/>
    <col min="13585" max="13585" width="11.140625" style="68" bestFit="1" customWidth="1"/>
    <col min="13586" max="13586" width="9.140625" style="68"/>
    <col min="13587" max="13587" width="23.5703125" style="68" bestFit="1" customWidth="1"/>
    <col min="13588" max="13813" width="9.140625" style="68"/>
    <col min="13814" max="13814" width="23.5703125" style="68" bestFit="1" customWidth="1"/>
    <col min="13815" max="13815" width="9.140625" style="68"/>
    <col min="13816" max="13816" width="14.7109375" style="68" customWidth="1"/>
    <col min="13817" max="13817" width="14.85546875" style="68" bestFit="1" customWidth="1"/>
    <col min="13818" max="13818" width="9.140625" style="68"/>
    <col min="13819" max="13829" width="0" style="68" hidden="1" customWidth="1"/>
    <col min="13830" max="13830" width="10" style="68" customWidth="1"/>
    <col min="13831" max="13839" width="9.140625" style="68"/>
    <col min="13840" max="13840" width="14.85546875" style="68" bestFit="1" customWidth="1"/>
    <col min="13841" max="13841" width="11.140625" style="68" bestFit="1" customWidth="1"/>
    <col min="13842" max="13842" width="9.140625" style="68"/>
    <col min="13843" max="13843" width="23.5703125" style="68" bestFit="1" customWidth="1"/>
    <col min="13844" max="14069" width="9.140625" style="68"/>
    <col min="14070" max="14070" width="23.5703125" style="68" bestFit="1" customWidth="1"/>
    <col min="14071" max="14071" width="9.140625" style="68"/>
    <col min="14072" max="14072" width="14.7109375" style="68" customWidth="1"/>
    <col min="14073" max="14073" width="14.85546875" style="68" bestFit="1" customWidth="1"/>
    <col min="14074" max="14074" width="9.140625" style="68"/>
    <col min="14075" max="14085" width="0" style="68" hidden="1" customWidth="1"/>
    <col min="14086" max="14086" width="10" style="68" customWidth="1"/>
    <col min="14087" max="14095" width="9.140625" style="68"/>
    <col min="14096" max="14096" width="14.85546875" style="68" bestFit="1" customWidth="1"/>
    <col min="14097" max="14097" width="11.140625" style="68" bestFit="1" customWidth="1"/>
    <col min="14098" max="14098" width="9.140625" style="68"/>
    <col min="14099" max="14099" width="23.5703125" style="68" bestFit="1" customWidth="1"/>
    <col min="14100" max="14325" width="9.140625" style="68"/>
    <col min="14326" max="14326" width="23.5703125" style="68" bestFit="1" customWidth="1"/>
    <col min="14327" max="14327" width="9.140625" style="68"/>
    <col min="14328" max="14328" width="14.7109375" style="68" customWidth="1"/>
    <col min="14329" max="14329" width="14.85546875" style="68" bestFit="1" customWidth="1"/>
    <col min="14330" max="14330" width="9.140625" style="68"/>
    <col min="14331" max="14341" width="0" style="68" hidden="1" customWidth="1"/>
    <col min="14342" max="14342" width="10" style="68" customWidth="1"/>
    <col min="14343" max="14351" width="9.140625" style="68"/>
    <col min="14352" max="14352" width="14.85546875" style="68" bestFit="1" customWidth="1"/>
    <col min="14353" max="14353" width="11.140625" style="68" bestFit="1" customWidth="1"/>
    <col min="14354" max="14354" width="9.140625" style="68"/>
    <col min="14355" max="14355" width="23.5703125" style="68" bestFit="1" customWidth="1"/>
    <col min="14356" max="14581" width="9.140625" style="68"/>
    <col min="14582" max="14582" width="23.5703125" style="68" bestFit="1" customWidth="1"/>
    <col min="14583" max="14583" width="9.140625" style="68"/>
    <col min="14584" max="14584" width="14.7109375" style="68" customWidth="1"/>
    <col min="14585" max="14585" width="14.85546875" style="68" bestFit="1" customWidth="1"/>
    <col min="14586" max="14586" width="9.140625" style="68"/>
    <col min="14587" max="14597" width="0" style="68" hidden="1" customWidth="1"/>
    <col min="14598" max="14598" width="10" style="68" customWidth="1"/>
    <col min="14599" max="14607" width="9.140625" style="68"/>
    <col min="14608" max="14608" width="14.85546875" style="68" bestFit="1" customWidth="1"/>
    <col min="14609" max="14609" width="11.140625" style="68" bestFit="1" customWidth="1"/>
    <col min="14610" max="14610" width="9.140625" style="68"/>
    <col min="14611" max="14611" width="23.5703125" style="68" bestFit="1" customWidth="1"/>
    <col min="14612" max="14837" width="9.140625" style="68"/>
    <col min="14838" max="14838" width="23.5703125" style="68" bestFit="1" customWidth="1"/>
    <col min="14839" max="14839" width="9.140625" style="68"/>
    <col min="14840" max="14840" width="14.7109375" style="68" customWidth="1"/>
    <col min="14841" max="14841" width="14.85546875" style="68" bestFit="1" customWidth="1"/>
    <col min="14842" max="14842" width="9.140625" style="68"/>
    <col min="14843" max="14853" width="0" style="68" hidden="1" customWidth="1"/>
    <col min="14854" max="14854" width="10" style="68" customWidth="1"/>
    <col min="14855" max="14863" width="9.140625" style="68"/>
    <col min="14864" max="14864" width="14.85546875" style="68" bestFit="1" customWidth="1"/>
    <col min="14865" max="14865" width="11.140625" style="68" bestFit="1" customWidth="1"/>
    <col min="14866" max="14866" width="9.140625" style="68"/>
    <col min="14867" max="14867" width="23.5703125" style="68" bestFit="1" customWidth="1"/>
    <col min="14868" max="15093" width="9.140625" style="68"/>
    <col min="15094" max="15094" width="23.5703125" style="68" bestFit="1" customWidth="1"/>
    <col min="15095" max="15095" width="9.140625" style="68"/>
    <col min="15096" max="15096" width="14.7109375" style="68" customWidth="1"/>
    <col min="15097" max="15097" width="14.85546875" style="68" bestFit="1" customWidth="1"/>
    <col min="15098" max="15098" width="9.140625" style="68"/>
    <col min="15099" max="15109" width="0" style="68" hidden="1" customWidth="1"/>
    <col min="15110" max="15110" width="10" style="68" customWidth="1"/>
    <col min="15111" max="15119" width="9.140625" style="68"/>
    <col min="15120" max="15120" width="14.85546875" style="68" bestFit="1" customWidth="1"/>
    <col min="15121" max="15121" width="11.140625" style="68" bestFit="1" customWidth="1"/>
    <col min="15122" max="15122" width="9.140625" style="68"/>
    <col min="15123" max="15123" width="23.5703125" style="68" bestFit="1" customWidth="1"/>
    <col min="15124" max="15349" width="9.140625" style="68"/>
    <col min="15350" max="15350" width="23.5703125" style="68" bestFit="1" customWidth="1"/>
    <col min="15351" max="15351" width="9.140625" style="68"/>
    <col min="15352" max="15352" width="14.7109375" style="68" customWidth="1"/>
    <col min="15353" max="15353" width="14.85546875" style="68" bestFit="1" customWidth="1"/>
    <col min="15354" max="15354" width="9.140625" style="68"/>
    <col min="15355" max="15365" width="0" style="68" hidden="1" customWidth="1"/>
    <col min="15366" max="15366" width="10" style="68" customWidth="1"/>
    <col min="15367" max="15375" width="9.140625" style="68"/>
    <col min="15376" max="15376" width="14.85546875" style="68" bestFit="1" customWidth="1"/>
    <col min="15377" max="15377" width="11.140625" style="68" bestFit="1" customWidth="1"/>
    <col min="15378" max="15378" width="9.140625" style="68"/>
    <col min="15379" max="15379" width="23.5703125" style="68" bestFit="1" customWidth="1"/>
    <col min="15380" max="15605" width="9.140625" style="68"/>
    <col min="15606" max="15606" width="23.5703125" style="68" bestFit="1" customWidth="1"/>
    <col min="15607" max="15607" width="9.140625" style="68"/>
    <col min="15608" max="15608" width="14.7109375" style="68" customWidth="1"/>
    <col min="15609" max="15609" width="14.85546875" style="68" bestFit="1" customWidth="1"/>
    <col min="15610" max="15610" width="9.140625" style="68"/>
    <col min="15611" max="15621" width="0" style="68" hidden="1" customWidth="1"/>
    <col min="15622" max="15622" width="10" style="68" customWidth="1"/>
    <col min="15623" max="15631" width="9.140625" style="68"/>
    <col min="15632" max="15632" width="14.85546875" style="68" bestFit="1" customWidth="1"/>
    <col min="15633" max="15633" width="11.140625" style="68" bestFit="1" customWidth="1"/>
    <col min="15634" max="15634" width="9.140625" style="68"/>
    <col min="15635" max="15635" width="23.5703125" style="68" bestFit="1" customWidth="1"/>
    <col min="15636" max="15861" width="9.140625" style="68"/>
    <col min="15862" max="15862" width="23.5703125" style="68" bestFit="1" customWidth="1"/>
    <col min="15863" max="15863" width="9.140625" style="68"/>
    <col min="15864" max="15864" width="14.7109375" style="68" customWidth="1"/>
    <col min="15865" max="15865" width="14.85546875" style="68" bestFit="1" customWidth="1"/>
    <col min="15866" max="15866" width="9.140625" style="68"/>
    <col min="15867" max="15877" width="0" style="68" hidden="1" customWidth="1"/>
    <col min="15878" max="15878" width="10" style="68" customWidth="1"/>
    <col min="15879" max="15887" width="9.140625" style="68"/>
    <col min="15888" max="15888" width="14.85546875" style="68" bestFit="1" customWidth="1"/>
    <col min="15889" max="15889" width="11.140625" style="68" bestFit="1" customWidth="1"/>
    <col min="15890" max="15890" width="9.140625" style="68"/>
    <col min="15891" max="15891" width="23.5703125" style="68" bestFit="1" customWidth="1"/>
    <col min="15892" max="16117" width="9.140625" style="68"/>
    <col min="16118" max="16118" width="23.5703125" style="68" bestFit="1" customWidth="1"/>
    <col min="16119" max="16119" width="9.140625" style="68"/>
    <col min="16120" max="16120" width="14.7109375" style="68" customWidth="1"/>
    <col min="16121" max="16121" width="14.85546875" style="68" bestFit="1" customWidth="1"/>
    <col min="16122" max="16122" width="9.140625" style="68"/>
    <col min="16123" max="16133" width="0" style="68" hidden="1" customWidth="1"/>
    <col min="16134" max="16134" width="10" style="68" customWidth="1"/>
    <col min="16135" max="16143" width="9.140625" style="68"/>
    <col min="16144" max="16144" width="14.85546875" style="68" bestFit="1" customWidth="1"/>
    <col min="16145" max="16145" width="11.140625" style="68" bestFit="1" customWidth="1"/>
    <col min="16146" max="16146" width="9.140625" style="68"/>
    <col min="16147" max="16147" width="23.5703125" style="68" bestFit="1" customWidth="1"/>
    <col min="16148" max="16384" width="9.140625" style="68"/>
  </cols>
  <sheetData>
    <row r="1" spans="1:7" ht="30.75" customHeight="1" x14ac:dyDescent="0.2">
      <c r="A1" s="127" t="s">
        <v>827</v>
      </c>
      <c r="B1" s="67"/>
      <c r="C1" s="67"/>
      <c r="D1" s="67"/>
      <c r="E1" s="67"/>
    </row>
    <row r="2" spans="1:7" ht="25.5" customHeight="1" x14ac:dyDescent="0.2">
      <c r="A2" s="128"/>
      <c r="B2" s="129" t="s">
        <v>298</v>
      </c>
      <c r="C2" s="129" t="s">
        <v>329</v>
      </c>
      <c r="D2" s="129" t="s">
        <v>330</v>
      </c>
      <c r="E2" s="129" t="s">
        <v>331</v>
      </c>
    </row>
    <row r="3" spans="1:7" ht="14.25" x14ac:dyDescent="0.2">
      <c r="A3" s="68" t="s">
        <v>228</v>
      </c>
      <c r="B3" s="130">
        <v>2410</v>
      </c>
      <c r="C3" s="130">
        <v>2000</v>
      </c>
      <c r="D3" s="130">
        <v>2770</v>
      </c>
      <c r="E3" s="130">
        <v>4210</v>
      </c>
      <c r="G3" s="131"/>
    </row>
    <row r="4" spans="1:7" x14ac:dyDescent="0.2">
      <c r="A4" s="68" t="s">
        <v>332</v>
      </c>
      <c r="B4" s="130">
        <v>1690</v>
      </c>
      <c r="C4" s="130">
        <v>1230</v>
      </c>
      <c r="D4" s="130">
        <v>1860</v>
      </c>
      <c r="E4" s="130">
        <v>3380</v>
      </c>
    </row>
    <row r="5" spans="1:7" x14ac:dyDescent="0.2">
      <c r="A5" s="68" t="s">
        <v>333</v>
      </c>
      <c r="B5" s="130">
        <v>1190</v>
      </c>
      <c r="C5" s="130">
        <v>950</v>
      </c>
      <c r="D5" s="130">
        <v>1280</v>
      </c>
      <c r="E5" s="130">
        <v>3280</v>
      </c>
    </row>
    <row r="6" spans="1:7" x14ac:dyDescent="0.2">
      <c r="A6" s="67" t="s">
        <v>334</v>
      </c>
      <c r="B6" s="132">
        <v>440</v>
      </c>
      <c r="C6" s="132">
        <v>220</v>
      </c>
      <c r="D6" s="132">
        <v>310</v>
      </c>
      <c r="E6" s="132">
        <v>640</v>
      </c>
    </row>
    <row r="8" spans="1:7" x14ac:dyDescent="0.2">
      <c r="A8" s="38" t="s">
        <v>335</v>
      </c>
      <c r="B8" s="38"/>
      <c r="C8" s="38"/>
      <c r="D8" s="38"/>
    </row>
    <row r="9" spans="1:7" x14ac:dyDescent="0.2">
      <c r="A9" s="38" t="s">
        <v>336</v>
      </c>
      <c r="B9" s="38"/>
      <c r="C9" s="38"/>
      <c r="D9" s="38"/>
    </row>
    <row r="10" spans="1:7" x14ac:dyDescent="0.2">
      <c r="A10" s="38" t="s">
        <v>337</v>
      </c>
      <c r="B10" s="38"/>
      <c r="C10" s="38"/>
      <c r="D10" s="38"/>
    </row>
    <row r="11" spans="1:7" x14ac:dyDescent="0.2">
      <c r="A11" s="38" t="s">
        <v>338</v>
      </c>
      <c r="B11" s="38"/>
      <c r="C11" s="38"/>
      <c r="D11" s="38"/>
    </row>
    <row r="12" spans="1:7" x14ac:dyDescent="0.2">
      <c r="A12" s="38" t="s">
        <v>339</v>
      </c>
      <c r="B12" s="38"/>
      <c r="C12" s="38"/>
      <c r="D12" s="38"/>
    </row>
    <row r="13" spans="1:7" x14ac:dyDescent="0.2">
      <c r="A13" s="38"/>
      <c r="B13" s="38"/>
      <c r="C13" s="38"/>
      <c r="D13" s="38"/>
    </row>
    <row r="14" spans="1:7" x14ac:dyDescent="0.2">
      <c r="A14" s="38" t="s">
        <v>340</v>
      </c>
      <c r="B14" s="38"/>
      <c r="C14" s="38"/>
      <c r="D14" s="38"/>
    </row>
    <row r="15" spans="1:7" x14ac:dyDescent="0.2">
      <c r="A15" s="38" t="s">
        <v>341</v>
      </c>
      <c r="B15" s="38"/>
      <c r="C15" s="38"/>
      <c r="D15" s="38"/>
    </row>
    <row r="16" spans="1:7" x14ac:dyDescent="0.2">
      <c r="A16" s="38" t="s">
        <v>342</v>
      </c>
      <c r="B16" s="38"/>
      <c r="C16" s="38"/>
      <c r="D16" s="38"/>
    </row>
    <row r="18" spans="1:1" x14ac:dyDescent="0.2">
      <c r="A18" s="54" t="s">
        <v>104</v>
      </c>
    </row>
  </sheetData>
  <pageMargins left="0.75" right="0.75" top="1" bottom="1" header="0.5" footer="0.5"/>
  <pageSetup orientation="portrait" horizontalDpi="1200" verticalDpi="1200"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FE03E-77B2-43D6-B355-323757784113}">
  <sheetPr>
    <tabColor theme="0" tint="-0.249977111117893"/>
  </sheetPr>
  <dimension ref="A1:E15"/>
  <sheetViews>
    <sheetView workbookViewId="0">
      <selection activeCell="I29" sqref="I29"/>
    </sheetView>
  </sheetViews>
  <sheetFormatPr defaultRowHeight="12.75" x14ac:dyDescent="0.2"/>
  <cols>
    <col min="1" max="1" width="27.7109375" style="68" customWidth="1"/>
    <col min="2" max="2" width="14.85546875" style="68" bestFit="1" customWidth="1"/>
    <col min="3" max="3" width="24.85546875" style="68" bestFit="1" customWidth="1"/>
    <col min="4" max="4" width="7.42578125" style="68" customWidth="1"/>
    <col min="5" max="5" width="9.140625" style="68" customWidth="1"/>
    <col min="6" max="6" width="19.85546875" style="68" bestFit="1" customWidth="1"/>
    <col min="7" max="7" width="19.5703125" style="68" bestFit="1" customWidth="1"/>
    <col min="8" max="8" width="18.5703125" style="68" bestFit="1" customWidth="1"/>
    <col min="9" max="9" width="18.28515625" style="68" bestFit="1" customWidth="1"/>
    <col min="10" max="10" width="20.28515625" style="68" bestFit="1" customWidth="1"/>
    <col min="11" max="11" width="20.140625" style="68" bestFit="1" customWidth="1"/>
    <col min="12" max="12" width="24.7109375" style="68" bestFit="1" customWidth="1"/>
    <col min="13" max="13" width="13.28515625" style="68" customWidth="1"/>
    <col min="14" max="14" width="9.140625" style="68" customWidth="1"/>
    <col min="15" max="15" width="10.140625" style="68" bestFit="1" customWidth="1"/>
    <col min="16" max="16" width="9.140625" style="68" customWidth="1"/>
    <col min="17" max="17" width="23.28515625" style="68" bestFit="1" customWidth="1"/>
    <col min="18" max="18" width="0" style="68" hidden="1" customWidth="1"/>
    <col min="19" max="19" width="25.85546875" style="68" bestFit="1" customWidth="1"/>
    <col min="20" max="20" width="0" style="68" hidden="1" customWidth="1"/>
    <col min="21" max="22" width="9.140625" style="68"/>
    <col min="23" max="23" width="23.5703125" style="68" bestFit="1" customWidth="1"/>
    <col min="24" max="254" width="9.140625" style="68"/>
    <col min="255" max="255" width="23.5703125" style="68" bestFit="1" customWidth="1"/>
    <col min="256" max="256" width="14.85546875" style="68" bestFit="1" customWidth="1"/>
    <col min="257" max="257" width="0" style="68" hidden="1" customWidth="1"/>
    <col min="258" max="258" width="24.85546875" style="68" bestFit="1" customWidth="1"/>
    <col min="259" max="259" width="0" style="68" hidden="1" customWidth="1"/>
    <col min="260" max="260" width="25.140625" style="68" bestFit="1" customWidth="1"/>
    <col min="261" max="261" width="0" style="68" hidden="1" customWidth="1"/>
    <col min="262" max="262" width="19.85546875" style="68" bestFit="1" customWidth="1"/>
    <col min="263" max="263" width="19.5703125" style="68" bestFit="1" customWidth="1"/>
    <col min="264" max="264" width="18.5703125" style="68" bestFit="1" customWidth="1"/>
    <col min="265" max="265" width="18.28515625" style="68" bestFit="1" customWidth="1"/>
    <col min="266" max="266" width="20.28515625" style="68" bestFit="1" customWidth="1"/>
    <col min="267" max="267" width="20.140625" style="68" bestFit="1" customWidth="1"/>
    <col min="268" max="268" width="24.7109375" style="68" bestFit="1" customWidth="1"/>
    <col min="269" max="269" width="13.28515625" style="68" customWidth="1"/>
    <col min="270" max="270" width="9.140625" style="68"/>
    <col min="271" max="271" width="10.140625" style="68" bestFit="1" customWidth="1"/>
    <col min="272" max="272" width="9.140625" style="68"/>
    <col min="273" max="273" width="23.28515625" style="68" bestFit="1" customWidth="1"/>
    <col min="274" max="274" width="0" style="68" hidden="1" customWidth="1"/>
    <col min="275" max="275" width="25.85546875" style="68" bestFit="1" customWidth="1"/>
    <col min="276" max="276" width="0" style="68" hidden="1" customWidth="1"/>
    <col min="277" max="278" width="9.140625" style="68"/>
    <col min="279" max="279" width="23.5703125" style="68" bestFit="1" customWidth="1"/>
    <col min="280" max="510" width="9.140625" style="68"/>
    <col min="511" max="511" width="23.5703125" style="68" bestFit="1" customWidth="1"/>
    <col min="512" max="512" width="14.85546875" style="68" bestFit="1" customWidth="1"/>
    <col min="513" max="513" width="0" style="68" hidden="1" customWidth="1"/>
    <col min="514" max="514" width="24.85546875" style="68" bestFit="1" customWidth="1"/>
    <col min="515" max="515" width="0" style="68" hidden="1" customWidth="1"/>
    <col min="516" max="516" width="25.140625" style="68" bestFit="1" customWidth="1"/>
    <col min="517" max="517" width="0" style="68" hidden="1" customWidth="1"/>
    <col min="518" max="518" width="19.85546875" style="68" bestFit="1" customWidth="1"/>
    <col min="519" max="519" width="19.5703125" style="68" bestFit="1" customWidth="1"/>
    <col min="520" max="520" width="18.5703125" style="68" bestFit="1" customWidth="1"/>
    <col min="521" max="521" width="18.28515625" style="68" bestFit="1" customWidth="1"/>
    <col min="522" max="522" width="20.28515625" style="68" bestFit="1" customWidth="1"/>
    <col min="523" max="523" width="20.140625" style="68" bestFit="1" customWidth="1"/>
    <col min="524" max="524" width="24.7109375" style="68" bestFit="1" customWidth="1"/>
    <col min="525" max="525" width="13.28515625" style="68" customWidth="1"/>
    <col min="526" max="526" width="9.140625" style="68"/>
    <col min="527" max="527" width="10.140625" style="68" bestFit="1" customWidth="1"/>
    <col min="528" max="528" width="9.140625" style="68"/>
    <col min="529" max="529" width="23.28515625" style="68" bestFit="1" customWidth="1"/>
    <col min="530" max="530" width="0" style="68" hidden="1" customWidth="1"/>
    <col min="531" max="531" width="25.85546875" style="68" bestFit="1" customWidth="1"/>
    <col min="532" max="532" width="0" style="68" hidden="1" customWidth="1"/>
    <col min="533" max="534" width="9.140625" style="68"/>
    <col min="535" max="535" width="23.5703125" style="68" bestFit="1" customWidth="1"/>
    <col min="536" max="766" width="9.140625" style="68"/>
    <col min="767" max="767" width="23.5703125" style="68" bestFit="1" customWidth="1"/>
    <col min="768" max="768" width="14.85546875" style="68" bestFit="1" customWidth="1"/>
    <col min="769" max="769" width="0" style="68" hidden="1" customWidth="1"/>
    <col min="770" max="770" width="24.85546875" style="68" bestFit="1" customWidth="1"/>
    <col min="771" max="771" width="0" style="68" hidden="1" customWidth="1"/>
    <col min="772" max="772" width="25.140625" style="68" bestFit="1" customWidth="1"/>
    <col min="773" max="773" width="0" style="68" hidden="1" customWidth="1"/>
    <col min="774" max="774" width="19.85546875" style="68" bestFit="1" customWidth="1"/>
    <col min="775" max="775" width="19.5703125" style="68" bestFit="1" customWidth="1"/>
    <col min="776" max="776" width="18.5703125" style="68" bestFit="1" customWidth="1"/>
    <col min="777" max="777" width="18.28515625" style="68" bestFit="1" customWidth="1"/>
    <col min="778" max="778" width="20.28515625" style="68" bestFit="1" customWidth="1"/>
    <col min="779" max="779" width="20.140625" style="68" bestFit="1" customWidth="1"/>
    <col min="780" max="780" width="24.7109375" style="68" bestFit="1" customWidth="1"/>
    <col min="781" max="781" width="13.28515625" style="68" customWidth="1"/>
    <col min="782" max="782" width="9.140625" style="68"/>
    <col min="783" max="783" width="10.140625" style="68" bestFit="1" customWidth="1"/>
    <col min="784" max="784" width="9.140625" style="68"/>
    <col min="785" max="785" width="23.28515625" style="68" bestFit="1" customWidth="1"/>
    <col min="786" max="786" width="0" style="68" hidden="1" customWidth="1"/>
    <col min="787" max="787" width="25.85546875" style="68" bestFit="1" customWidth="1"/>
    <col min="788" max="788" width="0" style="68" hidden="1" customWidth="1"/>
    <col min="789" max="790" width="9.140625" style="68"/>
    <col min="791" max="791" width="23.5703125" style="68" bestFit="1" customWidth="1"/>
    <col min="792" max="1022" width="9.140625" style="68"/>
    <col min="1023" max="1023" width="23.5703125" style="68" bestFit="1" customWidth="1"/>
    <col min="1024" max="1024" width="14.85546875" style="68" bestFit="1" customWidth="1"/>
    <col min="1025" max="1025" width="0" style="68" hidden="1" customWidth="1"/>
    <col min="1026" max="1026" width="24.85546875" style="68" bestFit="1" customWidth="1"/>
    <col min="1027" max="1027" width="0" style="68" hidden="1" customWidth="1"/>
    <col min="1028" max="1028" width="25.140625" style="68" bestFit="1" customWidth="1"/>
    <col min="1029" max="1029" width="0" style="68" hidden="1" customWidth="1"/>
    <col min="1030" max="1030" width="19.85546875" style="68" bestFit="1" customWidth="1"/>
    <col min="1031" max="1031" width="19.5703125" style="68" bestFit="1" customWidth="1"/>
    <col min="1032" max="1032" width="18.5703125" style="68" bestFit="1" customWidth="1"/>
    <col min="1033" max="1033" width="18.28515625" style="68" bestFit="1" customWidth="1"/>
    <col min="1034" max="1034" width="20.28515625" style="68" bestFit="1" customWidth="1"/>
    <col min="1035" max="1035" width="20.140625" style="68" bestFit="1" customWidth="1"/>
    <col min="1036" max="1036" width="24.7109375" style="68" bestFit="1" customWidth="1"/>
    <col min="1037" max="1037" width="13.28515625" style="68" customWidth="1"/>
    <col min="1038" max="1038" width="9.140625" style="68"/>
    <col min="1039" max="1039" width="10.140625" style="68" bestFit="1" customWidth="1"/>
    <col min="1040" max="1040" width="9.140625" style="68"/>
    <col min="1041" max="1041" width="23.28515625" style="68" bestFit="1" customWidth="1"/>
    <col min="1042" max="1042" width="0" style="68" hidden="1" customWidth="1"/>
    <col min="1043" max="1043" width="25.85546875" style="68" bestFit="1" customWidth="1"/>
    <col min="1044" max="1044" width="0" style="68" hidden="1" customWidth="1"/>
    <col min="1045" max="1046" width="9.140625" style="68"/>
    <col min="1047" max="1047" width="23.5703125" style="68" bestFit="1" customWidth="1"/>
    <col min="1048" max="1278" width="9.140625" style="68"/>
    <col min="1279" max="1279" width="23.5703125" style="68" bestFit="1" customWidth="1"/>
    <col min="1280" max="1280" width="14.85546875" style="68" bestFit="1" customWidth="1"/>
    <col min="1281" max="1281" width="0" style="68" hidden="1" customWidth="1"/>
    <col min="1282" max="1282" width="24.85546875" style="68" bestFit="1" customWidth="1"/>
    <col min="1283" max="1283" width="0" style="68" hidden="1" customWidth="1"/>
    <col min="1284" max="1284" width="25.140625" style="68" bestFit="1" customWidth="1"/>
    <col min="1285" max="1285" width="0" style="68" hidden="1" customWidth="1"/>
    <col min="1286" max="1286" width="19.85546875" style="68" bestFit="1" customWidth="1"/>
    <col min="1287" max="1287" width="19.5703125" style="68" bestFit="1" customWidth="1"/>
    <col min="1288" max="1288" width="18.5703125" style="68" bestFit="1" customWidth="1"/>
    <col min="1289" max="1289" width="18.28515625" style="68" bestFit="1" customWidth="1"/>
    <col min="1290" max="1290" width="20.28515625" style="68" bestFit="1" customWidth="1"/>
    <col min="1291" max="1291" width="20.140625" style="68" bestFit="1" customWidth="1"/>
    <col min="1292" max="1292" width="24.7109375" style="68" bestFit="1" customWidth="1"/>
    <col min="1293" max="1293" width="13.28515625" style="68" customWidth="1"/>
    <col min="1294" max="1294" width="9.140625" style="68"/>
    <col min="1295" max="1295" width="10.140625" style="68" bestFit="1" customWidth="1"/>
    <col min="1296" max="1296" width="9.140625" style="68"/>
    <col min="1297" max="1297" width="23.28515625" style="68" bestFit="1" customWidth="1"/>
    <col min="1298" max="1298" width="0" style="68" hidden="1" customWidth="1"/>
    <col min="1299" max="1299" width="25.85546875" style="68" bestFit="1" customWidth="1"/>
    <col min="1300" max="1300" width="0" style="68" hidden="1" customWidth="1"/>
    <col min="1301" max="1302" width="9.140625" style="68"/>
    <col min="1303" max="1303" width="23.5703125" style="68" bestFit="1" customWidth="1"/>
    <col min="1304" max="1534" width="9.140625" style="68"/>
    <col min="1535" max="1535" width="23.5703125" style="68" bestFit="1" customWidth="1"/>
    <col min="1536" max="1536" width="14.85546875" style="68" bestFit="1" customWidth="1"/>
    <col min="1537" max="1537" width="0" style="68" hidden="1" customWidth="1"/>
    <col min="1538" max="1538" width="24.85546875" style="68" bestFit="1" customWidth="1"/>
    <col min="1539" max="1539" width="0" style="68" hidden="1" customWidth="1"/>
    <col min="1540" max="1540" width="25.140625" style="68" bestFit="1" customWidth="1"/>
    <col min="1541" max="1541" width="0" style="68" hidden="1" customWidth="1"/>
    <col min="1542" max="1542" width="19.85546875" style="68" bestFit="1" customWidth="1"/>
    <col min="1543" max="1543" width="19.5703125" style="68" bestFit="1" customWidth="1"/>
    <col min="1544" max="1544" width="18.5703125" style="68" bestFit="1" customWidth="1"/>
    <col min="1545" max="1545" width="18.28515625" style="68" bestFit="1" customWidth="1"/>
    <col min="1546" max="1546" width="20.28515625" style="68" bestFit="1" customWidth="1"/>
    <col min="1547" max="1547" width="20.140625" style="68" bestFit="1" customWidth="1"/>
    <col min="1548" max="1548" width="24.7109375" style="68" bestFit="1" customWidth="1"/>
    <col min="1549" max="1549" width="13.28515625" style="68" customWidth="1"/>
    <col min="1550" max="1550" width="9.140625" style="68"/>
    <col min="1551" max="1551" width="10.140625" style="68" bestFit="1" customWidth="1"/>
    <col min="1552" max="1552" width="9.140625" style="68"/>
    <col min="1553" max="1553" width="23.28515625" style="68" bestFit="1" customWidth="1"/>
    <col min="1554" max="1554" width="0" style="68" hidden="1" customWidth="1"/>
    <col min="1555" max="1555" width="25.85546875" style="68" bestFit="1" customWidth="1"/>
    <col min="1556" max="1556" width="0" style="68" hidden="1" customWidth="1"/>
    <col min="1557" max="1558" width="9.140625" style="68"/>
    <col min="1559" max="1559" width="23.5703125" style="68" bestFit="1" customWidth="1"/>
    <col min="1560" max="1790" width="9.140625" style="68"/>
    <col min="1791" max="1791" width="23.5703125" style="68" bestFit="1" customWidth="1"/>
    <col min="1792" max="1792" width="14.85546875" style="68" bestFit="1" customWidth="1"/>
    <col min="1793" max="1793" width="0" style="68" hidden="1" customWidth="1"/>
    <col min="1794" max="1794" width="24.85546875" style="68" bestFit="1" customWidth="1"/>
    <col min="1795" max="1795" width="0" style="68" hidden="1" customWidth="1"/>
    <col min="1796" max="1796" width="25.140625" style="68" bestFit="1" customWidth="1"/>
    <col min="1797" max="1797" width="0" style="68" hidden="1" customWidth="1"/>
    <col min="1798" max="1798" width="19.85546875" style="68" bestFit="1" customWidth="1"/>
    <col min="1799" max="1799" width="19.5703125" style="68" bestFit="1" customWidth="1"/>
    <col min="1800" max="1800" width="18.5703125" style="68" bestFit="1" customWidth="1"/>
    <col min="1801" max="1801" width="18.28515625" style="68" bestFit="1" customWidth="1"/>
    <col min="1802" max="1802" width="20.28515625" style="68" bestFit="1" customWidth="1"/>
    <col min="1803" max="1803" width="20.140625" style="68" bestFit="1" customWidth="1"/>
    <col min="1804" max="1804" width="24.7109375" style="68" bestFit="1" customWidth="1"/>
    <col min="1805" max="1805" width="13.28515625" style="68" customWidth="1"/>
    <col min="1806" max="1806" width="9.140625" style="68"/>
    <col min="1807" max="1807" width="10.140625" style="68" bestFit="1" customWidth="1"/>
    <col min="1808" max="1808" width="9.140625" style="68"/>
    <col min="1809" max="1809" width="23.28515625" style="68" bestFit="1" customWidth="1"/>
    <col min="1810" max="1810" width="0" style="68" hidden="1" customWidth="1"/>
    <col min="1811" max="1811" width="25.85546875" style="68" bestFit="1" customWidth="1"/>
    <col min="1812" max="1812" width="0" style="68" hidden="1" customWidth="1"/>
    <col min="1813" max="1814" width="9.140625" style="68"/>
    <col min="1815" max="1815" width="23.5703125" style="68" bestFit="1" customWidth="1"/>
    <col min="1816" max="2046" width="9.140625" style="68"/>
    <col min="2047" max="2047" width="23.5703125" style="68" bestFit="1" customWidth="1"/>
    <col min="2048" max="2048" width="14.85546875" style="68" bestFit="1" customWidth="1"/>
    <col min="2049" max="2049" width="0" style="68" hidden="1" customWidth="1"/>
    <col min="2050" max="2050" width="24.85546875" style="68" bestFit="1" customWidth="1"/>
    <col min="2051" max="2051" width="0" style="68" hidden="1" customWidth="1"/>
    <col min="2052" max="2052" width="25.140625" style="68" bestFit="1" customWidth="1"/>
    <col min="2053" max="2053" width="0" style="68" hidden="1" customWidth="1"/>
    <col min="2054" max="2054" width="19.85546875" style="68" bestFit="1" customWidth="1"/>
    <col min="2055" max="2055" width="19.5703125" style="68" bestFit="1" customWidth="1"/>
    <col min="2056" max="2056" width="18.5703125" style="68" bestFit="1" customWidth="1"/>
    <col min="2057" max="2057" width="18.28515625" style="68" bestFit="1" customWidth="1"/>
    <col min="2058" max="2058" width="20.28515625" style="68" bestFit="1" customWidth="1"/>
    <col min="2059" max="2059" width="20.140625" style="68" bestFit="1" customWidth="1"/>
    <col min="2060" max="2060" width="24.7109375" style="68" bestFit="1" customWidth="1"/>
    <col min="2061" max="2061" width="13.28515625" style="68" customWidth="1"/>
    <col min="2062" max="2062" width="9.140625" style="68"/>
    <col min="2063" max="2063" width="10.140625" style="68" bestFit="1" customWidth="1"/>
    <col min="2064" max="2064" width="9.140625" style="68"/>
    <col min="2065" max="2065" width="23.28515625" style="68" bestFit="1" customWidth="1"/>
    <col min="2066" max="2066" width="0" style="68" hidden="1" customWidth="1"/>
    <col min="2067" max="2067" width="25.85546875" style="68" bestFit="1" customWidth="1"/>
    <col min="2068" max="2068" width="0" style="68" hidden="1" customWidth="1"/>
    <col min="2069" max="2070" width="9.140625" style="68"/>
    <col min="2071" max="2071" width="23.5703125" style="68" bestFit="1" customWidth="1"/>
    <col min="2072" max="2302" width="9.140625" style="68"/>
    <col min="2303" max="2303" width="23.5703125" style="68" bestFit="1" customWidth="1"/>
    <col min="2304" max="2304" width="14.85546875" style="68" bestFit="1" customWidth="1"/>
    <col min="2305" max="2305" width="0" style="68" hidden="1" customWidth="1"/>
    <col min="2306" max="2306" width="24.85546875" style="68" bestFit="1" customWidth="1"/>
    <col min="2307" max="2307" width="0" style="68" hidden="1" customWidth="1"/>
    <col min="2308" max="2308" width="25.140625" style="68" bestFit="1" customWidth="1"/>
    <col min="2309" max="2309" width="0" style="68" hidden="1" customWidth="1"/>
    <col min="2310" max="2310" width="19.85546875" style="68" bestFit="1" customWidth="1"/>
    <col min="2311" max="2311" width="19.5703125" style="68" bestFit="1" customWidth="1"/>
    <col min="2312" max="2312" width="18.5703125" style="68" bestFit="1" customWidth="1"/>
    <col min="2313" max="2313" width="18.28515625" style="68" bestFit="1" customWidth="1"/>
    <col min="2314" max="2314" width="20.28515625" style="68" bestFit="1" customWidth="1"/>
    <col min="2315" max="2315" width="20.140625" style="68" bestFit="1" customWidth="1"/>
    <col min="2316" max="2316" width="24.7109375" style="68" bestFit="1" customWidth="1"/>
    <col min="2317" max="2317" width="13.28515625" style="68" customWidth="1"/>
    <col min="2318" max="2318" width="9.140625" style="68"/>
    <col min="2319" max="2319" width="10.140625" style="68" bestFit="1" customWidth="1"/>
    <col min="2320" max="2320" width="9.140625" style="68"/>
    <col min="2321" max="2321" width="23.28515625" style="68" bestFit="1" customWidth="1"/>
    <col min="2322" max="2322" width="0" style="68" hidden="1" customWidth="1"/>
    <col min="2323" max="2323" width="25.85546875" style="68" bestFit="1" customWidth="1"/>
    <col min="2324" max="2324" width="0" style="68" hidden="1" customWidth="1"/>
    <col min="2325" max="2326" width="9.140625" style="68"/>
    <col min="2327" max="2327" width="23.5703125" style="68" bestFit="1" customWidth="1"/>
    <col min="2328" max="2558" width="9.140625" style="68"/>
    <col min="2559" max="2559" width="23.5703125" style="68" bestFit="1" customWidth="1"/>
    <col min="2560" max="2560" width="14.85546875" style="68" bestFit="1" customWidth="1"/>
    <col min="2561" max="2561" width="0" style="68" hidden="1" customWidth="1"/>
    <col min="2562" max="2562" width="24.85546875" style="68" bestFit="1" customWidth="1"/>
    <col min="2563" max="2563" width="0" style="68" hidden="1" customWidth="1"/>
    <col min="2564" max="2564" width="25.140625" style="68" bestFit="1" customWidth="1"/>
    <col min="2565" max="2565" width="0" style="68" hidden="1" customWidth="1"/>
    <col min="2566" max="2566" width="19.85546875" style="68" bestFit="1" customWidth="1"/>
    <col min="2567" max="2567" width="19.5703125" style="68" bestFit="1" customWidth="1"/>
    <col min="2568" max="2568" width="18.5703125" style="68" bestFit="1" customWidth="1"/>
    <col min="2569" max="2569" width="18.28515625" style="68" bestFit="1" customWidth="1"/>
    <col min="2570" max="2570" width="20.28515625" style="68" bestFit="1" customWidth="1"/>
    <col min="2571" max="2571" width="20.140625" style="68" bestFit="1" customWidth="1"/>
    <col min="2572" max="2572" width="24.7109375" style="68" bestFit="1" customWidth="1"/>
    <col min="2573" max="2573" width="13.28515625" style="68" customWidth="1"/>
    <col min="2574" max="2574" width="9.140625" style="68"/>
    <col min="2575" max="2575" width="10.140625" style="68" bestFit="1" customWidth="1"/>
    <col min="2576" max="2576" width="9.140625" style="68"/>
    <col min="2577" max="2577" width="23.28515625" style="68" bestFit="1" customWidth="1"/>
    <col min="2578" max="2578" width="0" style="68" hidden="1" customWidth="1"/>
    <col min="2579" max="2579" width="25.85546875" style="68" bestFit="1" customWidth="1"/>
    <col min="2580" max="2580" width="0" style="68" hidden="1" customWidth="1"/>
    <col min="2581" max="2582" width="9.140625" style="68"/>
    <col min="2583" max="2583" width="23.5703125" style="68" bestFit="1" customWidth="1"/>
    <col min="2584" max="2814" width="9.140625" style="68"/>
    <col min="2815" max="2815" width="23.5703125" style="68" bestFit="1" customWidth="1"/>
    <col min="2816" max="2816" width="14.85546875" style="68" bestFit="1" customWidth="1"/>
    <col min="2817" max="2817" width="0" style="68" hidden="1" customWidth="1"/>
    <col min="2818" max="2818" width="24.85546875" style="68" bestFit="1" customWidth="1"/>
    <col min="2819" max="2819" width="0" style="68" hidden="1" customWidth="1"/>
    <col min="2820" max="2820" width="25.140625" style="68" bestFit="1" customWidth="1"/>
    <col min="2821" max="2821" width="0" style="68" hidden="1" customWidth="1"/>
    <col min="2822" max="2822" width="19.85546875" style="68" bestFit="1" customWidth="1"/>
    <col min="2823" max="2823" width="19.5703125" style="68" bestFit="1" customWidth="1"/>
    <col min="2824" max="2824" width="18.5703125" style="68" bestFit="1" customWidth="1"/>
    <col min="2825" max="2825" width="18.28515625" style="68" bestFit="1" customWidth="1"/>
    <col min="2826" max="2826" width="20.28515625" style="68" bestFit="1" customWidth="1"/>
    <col min="2827" max="2827" width="20.140625" style="68" bestFit="1" customWidth="1"/>
    <col min="2828" max="2828" width="24.7109375" style="68" bestFit="1" customWidth="1"/>
    <col min="2829" max="2829" width="13.28515625" style="68" customWidth="1"/>
    <col min="2830" max="2830" width="9.140625" style="68"/>
    <col min="2831" max="2831" width="10.140625" style="68" bestFit="1" customWidth="1"/>
    <col min="2832" max="2832" width="9.140625" style="68"/>
    <col min="2833" max="2833" width="23.28515625" style="68" bestFit="1" customWidth="1"/>
    <col min="2834" max="2834" width="0" style="68" hidden="1" customWidth="1"/>
    <col min="2835" max="2835" width="25.85546875" style="68" bestFit="1" customWidth="1"/>
    <col min="2836" max="2836" width="0" style="68" hidden="1" customWidth="1"/>
    <col min="2837" max="2838" width="9.140625" style="68"/>
    <col min="2839" max="2839" width="23.5703125" style="68" bestFit="1" customWidth="1"/>
    <col min="2840" max="3070" width="9.140625" style="68"/>
    <col min="3071" max="3071" width="23.5703125" style="68" bestFit="1" customWidth="1"/>
    <col min="3072" max="3072" width="14.85546875" style="68" bestFit="1" customWidth="1"/>
    <col min="3073" max="3073" width="0" style="68" hidden="1" customWidth="1"/>
    <col min="3074" max="3074" width="24.85546875" style="68" bestFit="1" customWidth="1"/>
    <col min="3075" max="3075" width="0" style="68" hidden="1" customWidth="1"/>
    <col min="3076" max="3076" width="25.140625" style="68" bestFit="1" customWidth="1"/>
    <col min="3077" max="3077" width="0" style="68" hidden="1" customWidth="1"/>
    <col min="3078" max="3078" width="19.85546875" style="68" bestFit="1" customWidth="1"/>
    <col min="3079" max="3079" width="19.5703125" style="68" bestFit="1" customWidth="1"/>
    <col min="3080" max="3080" width="18.5703125" style="68" bestFit="1" customWidth="1"/>
    <col min="3081" max="3081" width="18.28515625" style="68" bestFit="1" customWidth="1"/>
    <col min="3082" max="3082" width="20.28515625" style="68" bestFit="1" customWidth="1"/>
    <col min="3083" max="3083" width="20.140625" style="68" bestFit="1" customWidth="1"/>
    <col min="3084" max="3084" width="24.7109375" style="68" bestFit="1" customWidth="1"/>
    <col min="3085" max="3085" width="13.28515625" style="68" customWidth="1"/>
    <col min="3086" max="3086" width="9.140625" style="68"/>
    <col min="3087" max="3087" width="10.140625" style="68" bestFit="1" customWidth="1"/>
    <col min="3088" max="3088" width="9.140625" style="68"/>
    <col min="3089" max="3089" width="23.28515625" style="68" bestFit="1" customWidth="1"/>
    <col min="3090" max="3090" width="0" style="68" hidden="1" customWidth="1"/>
    <col min="3091" max="3091" width="25.85546875" style="68" bestFit="1" customWidth="1"/>
    <col min="3092" max="3092" width="0" style="68" hidden="1" customWidth="1"/>
    <col min="3093" max="3094" width="9.140625" style="68"/>
    <col min="3095" max="3095" width="23.5703125" style="68" bestFit="1" customWidth="1"/>
    <col min="3096" max="3326" width="9.140625" style="68"/>
    <col min="3327" max="3327" width="23.5703125" style="68" bestFit="1" customWidth="1"/>
    <col min="3328" max="3328" width="14.85546875" style="68" bestFit="1" customWidth="1"/>
    <col min="3329" max="3329" width="0" style="68" hidden="1" customWidth="1"/>
    <col min="3330" max="3330" width="24.85546875" style="68" bestFit="1" customWidth="1"/>
    <col min="3331" max="3331" width="0" style="68" hidden="1" customWidth="1"/>
    <col min="3332" max="3332" width="25.140625" style="68" bestFit="1" customWidth="1"/>
    <col min="3333" max="3333" width="0" style="68" hidden="1" customWidth="1"/>
    <col min="3334" max="3334" width="19.85546875" style="68" bestFit="1" customWidth="1"/>
    <col min="3335" max="3335" width="19.5703125" style="68" bestFit="1" customWidth="1"/>
    <col min="3336" max="3336" width="18.5703125" style="68" bestFit="1" customWidth="1"/>
    <col min="3337" max="3337" width="18.28515625" style="68" bestFit="1" customWidth="1"/>
    <col min="3338" max="3338" width="20.28515625" style="68" bestFit="1" customWidth="1"/>
    <col min="3339" max="3339" width="20.140625" style="68" bestFit="1" customWidth="1"/>
    <col min="3340" max="3340" width="24.7109375" style="68" bestFit="1" customWidth="1"/>
    <col min="3341" max="3341" width="13.28515625" style="68" customWidth="1"/>
    <col min="3342" max="3342" width="9.140625" style="68"/>
    <col min="3343" max="3343" width="10.140625" style="68" bestFit="1" customWidth="1"/>
    <col min="3344" max="3344" width="9.140625" style="68"/>
    <col min="3345" max="3345" width="23.28515625" style="68" bestFit="1" customWidth="1"/>
    <col min="3346" max="3346" width="0" style="68" hidden="1" customWidth="1"/>
    <col min="3347" max="3347" width="25.85546875" style="68" bestFit="1" customWidth="1"/>
    <col min="3348" max="3348" width="0" style="68" hidden="1" customWidth="1"/>
    <col min="3349" max="3350" width="9.140625" style="68"/>
    <col min="3351" max="3351" width="23.5703125" style="68" bestFit="1" customWidth="1"/>
    <col min="3352" max="3582" width="9.140625" style="68"/>
    <col min="3583" max="3583" width="23.5703125" style="68" bestFit="1" customWidth="1"/>
    <col min="3584" max="3584" width="14.85546875" style="68" bestFit="1" customWidth="1"/>
    <col min="3585" max="3585" width="0" style="68" hidden="1" customWidth="1"/>
    <col min="3586" max="3586" width="24.85546875" style="68" bestFit="1" customWidth="1"/>
    <col min="3587" max="3587" width="0" style="68" hidden="1" customWidth="1"/>
    <col min="3588" max="3588" width="25.140625" style="68" bestFit="1" customWidth="1"/>
    <col min="3589" max="3589" width="0" style="68" hidden="1" customWidth="1"/>
    <col min="3590" max="3590" width="19.85546875" style="68" bestFit="1" customWidth="1"/>
    <col min="3591" max="3591" width="19.5703125" style="68" bestFit="1" customWidth="1"/>
    <col min="3592" max="3592" width="18.5703125" style="68" bestFit="1" customWidth="1"/>
    <col min="3593" max="3593" width="18.28515625" style="68" bestFit="1" customWidth="1"/>
    <col min="3594" max="3594" width="20.28515625" style="68" bestFit="1" customWidth="1"/>
    <col min="3595" max="3595" width="20.140625" style="68" bestFit="1" customWidth="1"/>
    <col min="3596" max="3596" width="24.7109375" style="68" bestFit="1" customWidth="1"/>
    <col min="3597" max="3597" width="13.28515625" style="68" customWidth="1"/>
    <col min="3598" max="3598" width="9.140625" style="68"/>
    <col min="3599" max="3599" width="10.140625" style="68" bestFit="1" customWidth="1"/>
    <col min="3600" max="3600" width="9.140625" style="68"/>
    <col min="3601" max="3601" width="23.28515625" style="68" bestFit="1" customWidth="1"/>
    <col min="3602" max="3602" width="0" style="68" hidden="1" customWidth="1"/>
    <col min="3603" max="3603" width="25.85546875" style="68" bestFit="1" customWidth="1"/>
    <col min="3604" max="3604" width="0" style="68" hidden="1" customWidth="1"/>
    <col min="3605" max="3606" width="9.140625" style="68"/>
    <col min="3607" max="3607" width="23.5703125" style="68" bestFit="1" customWidth="1"/>
    <col min="3608" max="3838" width="9.140625" style="68"/>
    <col min="3839" max="3839" width="23.5703125" style="68" bestFit="1" customWidth="1"/>
    <col min="3840" max="3840" width="14.85546875" style="68" bestFit="1" customWidth="1"/>
    <col min="3841" max="3841" width="0" style="68" hidden="1" customWidth="1"/>
    <col min="3842" max="3842" width="24.85546875" style="68" bestFit="1" customWidth="1"/>
    <col min="3843" max="3843" width="0" style="68" hidden="1" customWidth="1"/>
    <col min="3844" max="3844" width="25.140625" style="68" bestFit="1" customWidth="1"/>
    <col min="3845" max="3845" width="0" style="68" hidden="1" customWidth="1"/>
    <col min="3846" max="3846" width="19.85546875" style="68" bestFit="1" customWidth="1"/>
    <col min="3847" max="3847" width="19.5703125" style="68" bestFit="1" customWidth="1"/>
    <col min="3848" max="3848" width="18.5703125" style="68" bestFit="1" customWidth="1"/>
    <col min="3849" max="3849" width="18.28515625" style="68" bestFit="1" customWidth="1"/>
    <col min="3850" max="3850" width="20.28515625" style="68" bestFit="1" customWidth="1"/>
    <col min="3851" max="3851" width="20.140625" style="68" bestFit="1" customWidth="1"/>
    <col min="3852" max="3852" width="24.7109375" style="68" bestFit="1" customWidth="1"/>
    <col min="3853" max="3853" width="13.28515625" style="68" customWidth="1"/>
    <col min="3854" max="3854" width="9.140625" style="68"/>
    <col min="3855" max="3855" width="10.140625" style="68" bestFit="1" customWidth="1"/>
    <col min="3856" max="3856" width="9.140625" style="68"/>
    <col min="3857" max="3857" width="23.28515625" style="68" bestFit="1" customWidth="1"/>
    <col min="3858" max="3858" width="0" style="68" hidden="1" customWidth="1"/>
    <col min="3859" max="3859" width="25.85546875" style="68" bestFit="1" customWidth="1"/>
    <col min="3860" max="3860" width="0" style="68" hidden="1" customWidth="1"/>
    <col min="3861" max="3862" width="9.140625" style="68"/>
    <col min="3863" max="3863" width="23.5703125" style="68" bestFit="1" customWidth="1"/>
    <col min="3864" max="4094" width="9.140625" style="68"/>
    <col min="4095" max="4095" width="23.5703125" style="68" bestFit="1" customWidth="1"/>
    <col min="4096" max="4096" width="14.85546875" style="68" bestFit="1" customWidth="1"/>
    <col min="4097" max="4097" width="0" style="68" hidden="1" customWidth="1"/>
    <col min="4098" max="4098" width="24.85546875" style="68" bestFit="1" customWidth="1"/>
    <col min="4099" max="4099" width="0" style="68" hidden="1" customWidth="1"/>
    <col min="4100" max="4100" width="25.140625" style="68" bestFit="1" customWidth="1"/>
    <col min="4101" max="4101" width="0" style="68" hidden="1" customWidth="1"/>
    <col min="4102" max="4102" width="19.85546875" style="68" bestFit="1" customWidth="1"/>
    <col min="4103" max="4103" width="19.5703125" style="68" bestFit="1" customWidth="1"/>
    <col min="4104" max="4104" width="18.5703125" style="68" bestFit="1" customWidth="1"/>
    <col min="4105" max="4105" width="18.28515625" style="68" bestFit="1" customWidth="1"/>
    <col min="4106" max="4106" width="20.28515625" style="68" bestFit="1" customWidth="1"/>
    <col min="4107" max="4107" width="20.140625" style="68" bestFit="1" customWidth="1"/>
    <col min="4108" max="4108" width="24.7109375" style="68" bestFit="1" customWidth="1"/>
    <col min="4109" max="4109" width="13.28515625" style="68" customWidth="1"/>
    <col min="4110" max="4110" width="9.140625" style="68"/>
    <col min="4111" max="4111" width="10.140625" style="68" bestFit="1" customWidth="1"/>
    <col min="4112" max="4112" width="9.140625" style="68"/>
    <col min="4113" max="4113" width="23.28515625" style="68" bestFit="1" customWidth="1"/>
    <col min="4114" max="4114" width="0" style="68" hidden="1" customWidth="1"/>
    <col min="4115" max="4115" width="25.85546875" style="68" bestFit="1" customWidth="1"/>
    <col min="4116" max="4116" width="0" style="68" hidden="1" customWidth="1"/>
    <col min="4117" max="4118" width="9.140625" style="68"/>
    <col min="4119" max="4119" width="23.5703125" style="68" bestFit="1" customWidth="1"/>
    <col min="4120" max="4350" width="9.140625" style="68"/>
    <col min="4351" max="4351" width="23.5703125" style="68" bestFit="1" customWidth="1"/>
    <col min="4352" max="4352" width="14.85546875" style="68" bestFit="1" customWidth="1"/>
    <col min="4353" max="4353" width="0" style="68" hidden="1" customWidth="1"/>
    <col min="4354" max="4354" width="24.85546875" style="68" bestFit="1" customWidth="1"/>
    <col min="4355" max="4355" width="0" style="68" hidden="1" customWidth="1"/>
    <col min="4356" max="4356" width="25.140625" style="68" bestFit="1" customWidth="1"/>
    <col min="4357" max="4357" width="0" style="68" hidden="1" customWidth="1"/>
    <col min="4358" max="4358" width="19.85546875" style="68" bestFit="1" customWidth="1"/>
    <col min="4359" max="4359" width="19.5703125" style="68" bestFit="1" customWidth="1"/>
    <col min="4360" max="4360" width="18.5703125" style="68" bestFit="1" customWidth="1"/>
    <col min="4361" max="4361" width="18.28515625" style="68" bestFit="1" customWidth="1"/>
    <col min="4362" max="4362" width="20.28515625" style="68" bestFit="1" customWidth="1"/>
    <col min="4363" max="4363" width="20.140625" style="68" bestFit="1" customWidth="1"/>
    <col min="4364" max="4364" width="24.7109375" style="68" bestFit="1" customWidth="1"/>
    <col min="4365" max="4365" width="13.28515625" style="68" customWidth="1"/>
    <col min="4366" max="4366" width="9.140625" style="68"/>
    <col min="4367" max="4367" width="10.140625" style="68" bestFit="1" customWidth="1"/>
    <col min="4368" max="4368" width="9.140625" style="68"/>
    <col min="4369" max="4369" width="23.28515625" style="68" bestFit="1" customWidth="1"/>
    <col min="4370" max="4370" width="0" style="68" hidden="1" customWidth="1"/>
    <col min="4371" max="4371" width="25.85546875" style="68" bestFit="1" customWidth="1"/>
    <col min="4372" max="4372" width="0" style="68" hidden="1" customWidth="1"/>
    <col min="4373" max="4374" width="9.140625" style="68"/>
    <col min="4375" max="4375" width="23.5703125" style="68" bestFit="1" customWidth="1"/>
    <col min="4376" max="4606" width="9.140625" style="68"/>
    <col min="4607" max="4607" width="23.5703125" style="68" bestFit="1" customWidth="1"/>
    <col min="4608" max="4608" width="14.85546875" style="68" bestFit="1" customWidth="1"/>
    <col min="4609" max="4609" width="0" style="68" hidden="1" customWidth="1"/>
    <col min="4610" max="4610" width="24.85546875" style="68" bestFit="1" customWidth="1"/>
    <col min="4611" max="4611" width="0" style="68" hidden="1" customWidth="1"/>
    <col min="4612" max="4612" width="25.140625" style="68" bestFit="1" customWidth="1"/>
    <col min="4613" max="4613" width="0" style="68" hidden="1" customWidth="1"/>
    <col min="4614" max="4614" width="19.85546875" style="68" bestFit="1" customWidth="1"/>
    <col min="4615" max="4615" width="19.5703125" style="68" bestFit="1" customWidth="1"/>
    <col min="4616" max="4616" width="18.5703125" style="68" bestFit="1" customWidth="1"/>
    <col min="4617" max="4617" width="18.28515625" style="68" bestFit="1" customWidth="1"/>
    <col min="4618" max="4618" width="20.28515625" style="68" bestFit="1" customWidth="1"/>
    <col min="4619" max="4619" width="20.140625" style="68" bestFit="1" customWidth="1"/>
    <col min="4620" max="4620" width="24.7109375" style="68" bestFit="1" customWidth="1"/>
    <col min="4621" max="4621" width="13.28515625" style="68" customWidth="1"/>
    <col min="4622" max="4622" width="9.140625" style="68"/>
    <col min="4623" max="4623" width="10.140625" style="68" bestFit="1" customWidth="1"/>
    <col min="4624" max="4624" width="9.140625" style="68"/>
    <col min="4625" max="4625" width="23.28515625" style="68" bestFit="1" customWidth="1"/>
    <col min="4626" max="4626" width="0" style="68" hidden="1" customWidth="1"/>
    <col min="4627" max="4627" width="25.85546875" style="68" bestFit="1" customWidth="1"/>
    <col min="4628" max="4628" width="0" style="68" hidden="1" customWidth="1"/>
    <col min="4629" max="4630" width="9.140625" style="68"/>
    <col min="4631" max="4631" width="23.5703125" style="68" bestFit="1" customWidth="1"/>
    <col min="4632" max="4862" width="9.140625" style="68"/>
    <col min="4863" max="4863" width="23.5703125" style="68" bestFit="1" customWidth="1"/>
    <col min="4864" max="4864" width="14.85546875" style="68" bestFit="1" customWidth="1"/>
    <col min="4865" max="4865" width="0" style="68" hidden="1" customWidth="1"/>
    <col min="4866" max="4866" width="24.85546875" style="68" bestFit="1" customWidth="1"/>
    <col min="4867" max="4867" width="0" style="68" hidden="1" customWidth="1"/>
    <col min="4868" max="4868" width="25.140625" style="68" bestFit="1" customWidth="1"/>
    <col min="4869" max="4869" width="0" style="68" hidden="1" customWidth="1"/>
    <col min="4870" max="4870" width="19.85546875" style="68" bestFit="1" customWidth="1"/>
    <col min="4871" max="4871" width="19.5703125" style="68" bestFit="1" customWidth="1"/>
    <col min="4872" max="4872" width="18.5703125" style="68" bestFit="1" customWidth="1"/>
    <col min="4873" max="4873" width="18.28515625" style="68" bestFit="1" customWidth="1"/>
    <col min="4874" max="4874" width="20.28515625" style="68" bestFit="1" customWidth="1"/>
    <col min="4875" max="4875" width="20.140625" style="68" bestFit="1" customWidth="1"/>
    <col min="4876" max="4876" width="24.7109375" style="68" bestFit="1" customWidth="1"/>
    <col min="4877" max="4877" width="13.28515625" style="68" customWidth="1"/>
    <col min="4878" max="4878" width="9.140625" style="68"/>
    <col min="4879" max="4879" width="10.140625" style="68" bestFit="1" customWidth="1"/>
    <col min="4880" max="4880" width="9.140625" style="68"/>
    <col min="4881" max="4881" width="23.28515625" style="68" bestFit="1" customWidth="1"/>
    <col min="4882" max="4882" width="0" style="68" hidden="1" customWidth="1"/>
    <col min="4883" max="4883" width="25.85546875" style="68" bestFit="1" customWidth="1"/>
    <col min="4884" max="4884" width="0" style="68" hidden="1" customWidth="1"/>
    <col min="4885" max="4886" width="9.140625" style="68"/>
    <col min="4887" max="4887" width="23.5703125" style="68" bestFit="1" customWidth="1"/>
    <col min="4888" max="5118" width="9.140625" style="68"/>
    <col min="5119" max="5119" width="23.5703125" style="68" bestFit="1" customWidth="1"/>
    <col min="5120" max="5120" width="14.85546875" style="68" bestFit="1" customWidth="1"/>
    <col min="5121" max="5121" width="0" style="68" hidden="1" customWidth="1"/>
    <col min="5122" max="5122" width="24.85546875" style="68" bestFit="1" customWidth="1"/>
    <col min="5123" max="5123" width="0" style="68" hidden="1" customWidth="1"/>
    <col min="5124" max="5124" width="25.140625" style="68" bestFit="1" customWidth="1"/>
    <col min="5125" max="5125" width="0" style="68" hidden="1" customWidth="1"/>
    <col min="5126" max="5126" width="19.85546875" style="68" bestFit="1" customWidth="1"/>
    <col min="5127" max="5127" width="19.5703125" style="68" bestFit="1" customWidth="1"/>
    <col min="5128" max="5128" width="18.5703125" style="68" bestFit="1" customWidth="1"/>
    <col min="5129" max="5129" width="18.28515625" style="68" bestFit="1" customWidth="1"/>
    <col min="5130" max="5130" width="20.28515625" style="68" bestFit="1" customWidth="1"/>
    <col min="5131" max="5131" width="20.140625" style="68" bestFit="1" customWidth="1"/>
    <col min="5132" max="5132" width="24.7109375" style="68" bestFit="1" customWidth="1"/>
    <col min="5133" max="5133" width="13.28515625" style="68" customWidth="1"/>
    <col min="5134" max="5134" width="9.140625" style="68"/>
    <col min="5135" max="5135" width="10.140625" style="68" bestFit="1" customWidth="1"/>
    <col min="5136" max="5136" width="9.140625" style="68"/>
    <col min="5137" max="5137" width="23.28515625" style="68" bestFit="1" customWidth="1"/>
    <col min="5138" max="5138" width="0" style="68" hidden="1" customWidth="1"/>
    <col min="5139" max="5139" width="25.85546875" style="68" bestFit="1" customWidth="1"/>
    <col min="5140" max="5140" width="0" style="68" hidden="1" customWidth="1"/>
    <col min="5141" max="5142" width="9.140625" style="68"/>
    <col min="5143" max="5143" width="23.5703125" style="68" bestFit="1" customWidth="1"/>
    <col min="5144" max="5374" width="9.140625" style="68"/>
    <col min="5375" max="5375" width="23.5703125" style="68" bestFit="1" customWidth="1"/>
    <col min="5376" max="5376" width="14.85546875" style="68" bestFit="1" customWidth="1"/>
    <col min="5377" max="5377" width="0" style="68" hidden="1" customWidth="1"/>
    <col min="5378" max="5378" width="24.85546875" style="68" bestFit="1" customWidth="1"/>
    <col min="5379" max="5379" width="0" style="68" hidden="1" customWidth="1"/>
    <col min="5380" max="5380" width="25.140625" style="68" bestFit="1" customWidth="1"/>
    <col min="5381" max="5381" width="0" style="68" hidden="1" customWidth="1"/>
    <col min="5382" max="5382" width="19.85546875" style="68" bestFit="1" customWidth="1"/>
    <col min="5383" max="5383" width="19.5703125" style="68" bestFit="1" customWidth="1"/>
    <col min="5384" max="5384" width="18.5703125" style="68" bestFit="1" customWidth="1"/>
    <col min="5385" max="5385" width="18.28515625" style="68" bestFit="1" customWidth="1"/>
    <col min="5386" max="5386" width="20.28515625" style="68" bestFit="1" customWidth="1"/>
    <col min="5387" max="5387" width="20.140625" style="68" bestFit="1" customWidth="1"/>
    <col min="5388" max="5388" width="24.7109375" style="68" bestFit="1" customWidth="1"/>
    <col min="5389" max="5389" width="13.28515625" style="68" customWidth="1"/>
    <col min="5390" max="5390" width="9.140625" style="68"/>
    <col min="5391" max="5391" width="10.140625" style="68" bestFit="1" customWidth="1"/>
    <col min="5392" max="5392" width="9.140625" style="68"/>
    <col min="5393" max="5393" width="23.28515625" style="68" bestFit="1" customWidth="1"/>
    <col min="5394" max="5394" width="0" style="68" hidden="1" customWidth="1"/>
    <col min="5395" max="5395" width="25.85546875" style="68" bestFit="1" customWidth="1"/>
    <col min="5396" max="5396" width="0" style="68" hidden="1" customWidth="1"/>
    <col min="5397" max="5398" width="9.140625" style="68"/>
    <col min="5399" max="5399" width="23.5703125" style="68" bestFit="1" customWidth="1"/>
    <col min="5400" max="5630" width="9.140625" style="68"/>
    <col min="5631" max="5631" width="23.5703125" style="68" bestFit="1" customWidth="1"/>
    <col min="5632" max="5632" width="14.85546875" style="68" bestFit="1" customWidth="1"/>
    <col min="5633" max="5633" width="0" style="68" hidden="1" customWidth="1"/>
    <col min="5634" max="5634" width="24.85546875" style="68" bestFit="1" customWidth="1"/>
    <col min="5635" max="5635" width="0" style="68" hidden="1" customWidth="1"/>
    <col min="5636" max="5636" width="25.140625" style="68" bestFit="1" customWidth="1"/>
    <col min="5637" max="5637" width="0" style="68" hidden="1" customWidth="1"/>
    <col min="5638" max="5638" width="19.85546875" style="68" bestFit="1" customWidth="1"/>
    <col min="5639" max="5639" width="19.5703125" style="68" bestFit="1" customWidth="1"/>
    <col min="5640" max="5640" width="18.5703125" style="68" bestFit="1" customWidth="1"/>
    <col min="5641" max="5641" width="18.28515625" style="68" bestFit="1" customWidth="1"/>
    <col min="5642" max="5642" width="20.28515625" style="68" bestFit="1" customWidth="1"/>
    <col min="5643" max="5643" width="20.140625" style="68" bestFit="1" customWidth="1"/>
    <col min="5644" max="5644" width="24.7109375" style="68" bestFit="1" customWidth="1"/>
    <col min="5645" max="5645" width="13.28515625" style="68" customWidth="1"/>
    <col min="5646" max="5646" width="9.140625" style="68"/>
    <col min="5647" max="5647" width="10.140625" style="68" bestFit="1" customWidth="1"/>
    <col min="5648" max="5648" width="9.140625" style="68"/>
    <col min="5649" max="5649" width="23.28515625" style="68" bestFit="1" customWidth="1"/>
    <col min="5650" max="5650" width="0" style="68" hidden="1" customWidth="1"/>
    <col min="5651" max="5651" width="25.85546875" style="68" bestFit="1" customWidth="1"/>
    <col min="5652" max="5652" width="0" style="68" hidden="1" customWidth="1"/>
    <col min="5653" max="5654" width="9.140625" style="68"/>
    <col min="5655" max="5655" width="23.5703125" style="68" bestFit="1" customWidth="1"/>
    <col min="5656" max="5886" width="9.140625" style="68"/>
    <col min="5887" max="5887" width="23.5703125" style="68" bestFit="1" customWidth="1"/>
    <col min="5888" max="5888" width="14.85546875" style="68" bestFit="1" customWidth="1"/>
    <col min="5889" max="5889" width="0" style="68" hidden="1" customWidth="1"/>
    <col min="5890" max="5890" width="24.85546875" style="68" bestFit="1" customWidth="1"/>
    <col min="5891" max="5891" width="0" style="68" hidden="1" customWidth="1"/>
    <col min="5892" max="5892" width="25.140625" style="68" bestFit="1" customWidth="1"/>
    <col min="5893" max="5893" width="0" style="68" hidden="1" customWidth="1"/>
    <col min="5894" max="5894" width="19.85546875" style="68" bestFit="1" customWidth="1"/>
    <col min="5895" max="5895" width="19.5703125" style="68" bestFit="1" customWidth="1"/>
    <col min="5896" max="5896" width="18.5703125" style="68" bestFit="1" customWidth="1"/>
    <col min="5897" max="5897" width="18.28515625" style="68" bestFit="1" customWidth="1"/>
    <col min="5898" max="5898" width="20.28515625" style="68" bestFit="1" customWidth="1"/>
    <col min="5899" max="5899" width="20.140625" style="68" bestFit="1" customWidth="1"/>
    <col min="5900" max="5900" width="24.7109375" style="68" bestFit="1" customWidth="1"/>
    <col min="5901" max="5901" width="13.28515625" style="68" customWidth="1"/>
    <col min="5902" max="5902" width="9.140625" style="68"/>
    <col min="5903" max="5903" width="10.140625" style="68" bestFit="1" customWidth="1"/>
    <col min="5904" max="5904" width="9.140625" style="68"/>
    <col min="5905" max="5905" width="23.28515625" style="68" bestFit="1" customWidth="1"/>
    <col min="5906" max="5906" width="0" style="68" hidden="1" customWidth="1"/>
    <col min="5907" max="5907" width="25.85546875" style="68" bestFit="1" customWidth="1"/>
    <col min="5908" max="5908" width="0" style="68" hidden="1" customWidth="1"/>
    <col min="5909" max="5910" width="9.140625" style="68"/>
    <col min="5911" max="5911" width="23.5703125" style="68" bestFit="1" customWidth="1"/>
    <col min="5912" max="6142" width="9.140625" style="68"/>
    <col min="6143" max="6143" width="23.5703125" style="68" bestFit="1" customWidth="1"/>
    <col min="6144" max="6144" width="14.85546875" style="68" bestFit="1" customWidth="1"/>
    <col min="6145" max="6145" width="0" style="68" hidden="1" customWidth="1"/>
    <col min="6146" max="6146" width="24.85546875" style="68" bestFit="1" customWidth="1"/>
    <col min="6147" max="6147" width="0" style="68" hidden="1" customWidth="1"/>
    <col min="6148" max="6148" width="25.140625" style="68" bestFit="1" customWidth="1"/>
    <col min="6149" max="6149" width="0" style="68" hidden="1" customWidth="1"/>
    <col min="6150" max="6150" width="19.85546875" style="68" bestFit="1" customWidth="1"/>
    <col min="6151" max="6151" width="19.5703125" style="68" bestFit="1" customWidth="1"/>
    <col min="6152" max="6152" width="18.5703125" style="68" bestFit="1" customWidth="1"/>
    <col min="6153" max="6153" width="18.28515625" style="68" bestFit="1" customWidth="1"/>
    <col min="6154" max="6154" width="20.28515625" style="68" bestFit="1" customWidth="1"/>
    <col min="6155" max="6155" width="20.140625" style="68" bestFit="1" customWidth="1"/>
    <col min="6156" max="6156" width="24.7109375" style="68" bestFit="1" customWidth="1"/>
    <col min="6157" max="6157" width="13.28515625" style="68" customWidth="1"/>
    <col min="6158" max="6158" width="9.140625" style="68"/>
    <col min="6159" max="6159" width="10.140625" style="68" bestFit="1" customWidth="1"/>
    <col min="6160" max="6160" width="9.140625" style="68"/>
    <col min="6161" max="6161" width="23.28515625" style="68" bestFit="1" customWidth="1"/>
    <col min="6162" max="6162" width="0" style="68" hidden="1" customWidth="1"/>
    <col min="6163" max="6163" width="25.85546875" style="68" bestFit="1" customWidth="1"/>
    <col min="6164" max="6164" width="0" style="68" hidden="1" customWidth="1"/>
    <col min="6165" max="6166" width="9.140625" style="68"/>
    <col min="6167" max="6167" width="23.5703125" style="68" bestFit="1" customWidth="1"/>
    <col min="6168" max="6398" width="9.140625" style="68"/>
    <col min="6399" max="6399" width="23.5703125" style="68" bestFit="1" customWidth="1"/>
    <col min="6400" max="6400" width="14.85546875" style="68" bestFit="1" customWidth="1"/>
    <col min="6401" max="6401" width="0" style="68" hidden="1" customWidth="1"/>
    <col min="6402" max="6402" width="24.85546875" style="68" bestFit="1" customWidth="1"/>
    <col min="6403" max="6403" width="0" style="68" hidden="1" customWidth="1"/>
    <col min="6404" max="6404" width="25.140625" style="68" bestFit="1" customWidth="1"/>
    <col min="6405" max="6405" width="0" style="68" hidden="1" customWidth="1"/>
    <col min="6406" max="6406" width="19.85546875" style="68" bestFit="1" customWidth="1"/>
    <col min="6407" max="6407" width="19.5703125" style="68" bestFit="1" customWidth="1"/>
    <col min="6408" max="6408" width="18.5703125" style="68" bestFit="1" customWidth="1"/>
    <col min="6409" max="6409" width="18.28515625" style="68" bestFit="1" customWidth="1"/>
    <col min="6410" max="6410" width="20.28515625" style="68" bestFit="1" customWidth="1"/>
    <col min="6411" max="6411" width="20.140625" style="68" bestFit="1" customWidth="1"/>
    <col min="6412" max="6412" width="24.7109375" style="68" bestFit="1" customWidth="1"/>
    <col min="6413" max="6413" width="13.28515625" style="68" customWidth="1"/>
    <col min="6414" max="6414" width="9.140625" style="68"/>
    <col min="6415" max="6415" width="10.140625" style="68" bestFit="1" customWidth="1"/>
    <col min="6416" max="6416" width="9.140625" style="68"/>
    <col min="6417" max="6417" width="23.28515625" style="68" bestFit="1" customWidth="1"/>
    <col min="6418" max="6418" width="0" style="68" hidden="1" customWidth="1"/>
    <col min="6419" max="6419" width="25.85546875" style="68" bestFit="1" customWidth="1"/>
    <col min="6420" max="6420" width="0" style="68" hidden="1" customWidth="1"/>
    <col min="6421" max="6422" width="9.140625" style="68"/>
    <col min="6423" max="6423" width="23.5703125" style="68" bestFit="1" customWidth="1"/>
    <col min="6424" max="6654" width="9.140625" style="68"/>
    <col min="6655" max="6655" width="23.5703125" style="68" bestFit="1" customWidth="1"/>
    <col min="6656" max="6656" width="14.85546875" style="68" bestFit="1" customWidth="1"/>
    <col min="6657" max="6657" width="0" style="68" hidden="1" customWidth="1"/>
    <col min="6658" max="6658" width="24.85546875" style="68" bestFit="1" customWidth="1"/>
    <col min="6659" max="6659" width="0" style="68" hidden="1" customWidth="1"/>
    <col min="6660" max="6660" width="25.140625" style="68" bestFit="1" customWidth="1"/>
    <col min="6661" max="6661" width="0" style="68" hidden="1" customWidth="1"/>
    <col min="6662" max="6662" width="19.85546875" style="68" bestFit="1" customWidth="1"/>
    <col min="6663" max="6663" width="19.5703125" style="68" bestFit="1" customWidth="1"/>
    <col min="6664" max="6664" width="18.5703125" style="68" bestFit="1" customWidth="1"/>
    <col min="6665" max="6665" width="18.28515625" style="68" bestFit="1" customWidth="1"/>
    <col min="6666" max="6666" width="20.28515625" style="68" bestFit="1" customWidth="1"/>
    <col min="6667" max="6667" width="20.140625" style="68" bestFit="1" customWidth="1"/>
    <col min="6668" max="6668" width="24.7109375" style="68" bestFit="1" customWidth="1"/>
    <col min="6669" max="6669" width="13.28515625" style="68" customWidth="1"/>
    <col min="6670" max="6670" width="9.140625" style="68"/>
    <col min="6671" max="6671" width="10.140625" style="68" bestFit="1" customWidth="1"/>
    <col min="6672" max="6672" width="9.140625" style="68"/>
    <col min="6673" max="6673" width="23.28515625" style="68" bestFit="1" customWidth="1"/>
    <col min="6674" max="6674" width="0" style="68" hidden="1" customWidth="1"/>
    <col min="6675" max="6675" width="25.85546875" style="68" bestFit="1" customWidth="1"/>
    <col min="6676" max="6676" width="0" style="68" hidden="1" customWidth="1"/>
    <col min="6677" max="6678" width="9.140625" style="68"/>
    <col min="6679" max="6679" width="23.5703125" style="68" bestFit="1" customWidth="1"/>
    <col min="6680" max="6910" width="9.140625" style="68"/>
    <col min="6911" max="6911" width="23.5703125" style="68" bestFit="1" customWidth="1"/>
    <col min="6912" max="6912" width="14.85546875" style="68" bestFit="1" customWidth="1"/>
    <col min="6913" max="6913" width="0" style="68" hidden="1" customWidth="1"/>
    <col min="6914" max="6914" width="24.85546875" style="68" bestFit="1" customWidth="1"/>
    <col min="6915" max="6915" width="0" style="68" hidden="1" customWidth="1"/>
    <col min="6916" max="6916" width="25.140625" style="68" bestFit="1" customWidth="1"/>
    <col min="6917" max="6917" width="0" style="68" hidden="1" customWidth="1"/>
    <col min="6918" max="6918" width="19.85546875" style="68" bestFit="1" customWidth="1"/>
    <col min="6919" max="6919" width="19.5703125" style="68" bestFit="1" customWidth="1"/>
    <col min="6920" max="6920" width="18.5703125" style="68" bestFit="1" customWidth="1"/>
    <col min="6921" max="6921" width="18.28515625" style="68" bestFit="1" customWidth="1"/>
    <col min="6922" max="6922" width="20.28515625" style="68" bestFit="1" customWidth="1"/>
    <col min="6923" max="6923" width="20.140625" style="68" bestFit="1" customWidth="1"/>
    <col min="6924" max="6924" width="24.7109375" style="68" bestFit="1" customWidth="1"/>
    <col min="6925" max="6925" width="13.28515625" style="68" customWidth="1"/>
    <col min="6926" max="6926" width="9.140625" style="68"/>
    <col min="6927" max="6927" width="10.140625" style="68" bestFit="1" customWidth="1"/>
    <col min="6928" max="6928" width="9.140625" style="68"/>
    <col min="6929" max="6929" width="23.28515625" style="68" bestFit="1" customWidth="1"/>
    <col min="6930" max="6930" width="0" style="68" hidden="1" customWidth="1"/>
    <col min="6931" max="6931" width="25.85546875" style="68" bestFit="1" customWidth="1"/>
    <col min="6932" max="6932" width="0" style="68" hidden="1" customWidth="1"/>
    <col min="6933" max="6934" width="9.140625" style="68"/>
    <col min="6935" max="6935" width="23.5703125" style="68" bestFit="1" customWidth="1"/>
    <col min="6936" max="7166" width="9.140625" style="68"/>
    <col min="7167" max="7167" width="23.5703125" style="68" bestFit="1" customWidth="1"/>
    <col min="7168" max="7168" width="14.85546875" style="68" bestFit="1" customWidth="1"/>
    <col min="7169" max="7169" width="0" style="68" hidden="1" customWidth="1"/>
    <col min="7170" max="7170" width="24.85546875" style="68" bestFit="1" customWidth="1"/>
    <col min="7171" max="7171" width="0" style="68" hidden="1" customWidth="1"/>
    <col min="7172" max="7172" width="25.140625" style="68" bestFit="1" customWidth="1"/>
    <col min="7173" max="7173" width="0" style="68" hidden="1" customWidth="1"/>
    <col min="7174" max="7174" width="19.85546875" style="68" bestFit="1" customWidth="1"/>
    <col min="7175" max="7175" width="19.5703125" style="68" bestFit="1" customWidth="1"/>
    <col min="7176" max="7176" width="18.5703125" style="68" bestFit="1" customWidth="1"/>
    <col min="7177" max="7177" width="18.28515625" style="68" bestFit="1" customWidth="1"/>
    <col min="7178" max="7178" width="20.28515625" style="68" bestFit="1" customWidth="1"/>
    <col min="7179" max="7179" width="20.140625" style="68" bestFit="1" customWidth="1"/>
    <col min="7180" max="7180" width="24.7109375" style="68" bestFit="1" customWidth="1"/>
    <col min="7181" max="7181" width="13.28515625" style="68" customWidth="1"/>
    <col min="7182" max="7182" width="9.140625" style="68"/>
    <col min="7183" max="7183" width="10.140625" style="68" bestFit="1" customWidth="1"/>
    <col min="7184" max="7184" width="9.140625" style="68"/>
    <col min="7185" max="7185" width="23.28515625" style="68" bestFit="1" customWidth="1"/>
    <col min="7186" max="7186" width="0" style="68" hidden="1" customWidth="1"/>
    <col min="7187" max="7187" width="25.85546875" style="68" bestFit="1" customWidth="1"/>
    <col min="7188" max="7188" width="0" style="68" hidden="1" customWidth="1"/>
    <col min="7189" max="7190" width="9.140625" style="68"/>
    <col min="7191" max="7191" width="23.5703125" style="68" bestFit="1" customWidth="1"/>
    <col min="7192" max="7422" width="9.140625" style="68"/>
    <col min="7423" max="7423" width="23.5703125" style="68" bestFit="1" customWidth="1"/>
    <col min="7424" max="7424" width="14.85546875" style="68" bestFit="1" customWidth="1"/>
    <col min="7425" max="7425" width="0" style="68" hidden="1" customWidth="1"/>
    <col min="7426" max="7426" width="24.85546875" style="68" bestFit="1" customWidth="1"/>
    <col min="7427" max="7427" width="0" style="68" hidden="1" customWidth="1"/>
    <col min="7428" max="7428" width="25.140625" style="68" bestFit="1" customWidth="1"/>
    <col min="7429" max="7429" width="0" style="68" hidden="1" customWidth="1"/>
    <col min="7430" max="7430" width="19.85546875" style="68" bestFit="1" customWidth="1"/>
    <col min="7431" max="7431" width="19.5703125" style="68" bestFit="1" customWidth="1"/>
    <col min="7432" max="7432" width="18.5703125" style="68" bestFit="1" customWidth="1"/>
    <col min="7433" max="7433" width="18.28515625" style="68" bestFit="1" customWidth="1"/>
    <col min="7434" max="7434" width="20.28515625" style="68" bestFit="1" customWidth="1"/>
    <col min="7435" max="7435" width="20.140625" style="68" bestFit="1" customWidth="1"/>
    <col min="7436" max="7436" width="24.7109375" style="68" bestFit="1" customWidth="1"/>
    <col min="7437" max="7437" width="13.28515625" style="68" customWidth="1"/>
    <col min="7438" max="7438" width="9.140625" style="68"/>
    <col min="7439" max="7439" width="10.140625" style="68" bestFit="1" customWidth="1"/>
    <col min="7440" max="7440" width="9.140625" style="68"/>
    <col min="7441" max="7441" width="23.28515625" style="68" bestFit="1" customWidth="1"/>
    <col min="7442" max="7442" width="0" style="68" hidden="1" customWidth="1"/>
    <col min="7443" max="7443" width="25.85546875" style="68" bestFit="1" customWidth="1"/>
    <col min="7444" max="7444" width="0" style="68" hidden="1" customWidth="1"/>
    <col min="7445" max="7446" width="9.140625" style="68"/>
    <col min="7447" max="7447" width="23.5703125" style="68" bestFit="1" customWidth="1"/>
    <col min="7448" max="7678" width="9.140625" style="68"/>
    <col min="7679" max="7679" width="23.5703125" style="68" bestFit="1" customWidth="1"/>
    <col min="7680" max="7680" width="14.85546875" style="68" bestFit="1" customWidth="1"/>
    <col min="7681" max="7681" width="0" style="68" hidden="1" customWidth="1"/>
    <col min="7682" max="7682" width="24.85546875" style="68" bestFit="1" customWidth="1"/>
    <col min="7683" max="7683" width="0" style="68" hidden="1" customWidth="1"/>
    <col min="7684" max="7684" width="25.140625" style="68" bestFit="1" customWidth="1"/>
    <col min="7685" max="7685" width="0" style="68" hidden="1" customWidth="1"/>
    <col min="7686" max="7686" width="19.85546875" style="68" bestFit="1" customWidth="1"/>
    <col min="7687" max="7687" width="19.5703125" style="68" bestFit="1" customWidth="1"/>
    <col min="7688" max="7688" width="18.5703125" style="68" bestFit="1" customWidth="1"/>
    <col min="7689" max="7689" width="18.28515625" style="68" bestFit="1" customWidth="1"/>
    <col min="7690" max="7690" width="20.28515625" style="68" bestFit="1" customWidth="1"/>
    <col min="7691" max="7691" width="20.140625" style="68" bestFit="1" customWidth="1"/>
    <col min="7692" max="7692" width="24.7109375" style="68" bestFit="1" customWidth="1"/>
    <col min="7693" max="7693" width="13.28515625" style="68" customWidth="1"/>
    <col min="7694" max="7694" width="9.140625" style="68"/>
    <col min="7695" max="7695" width="10.140625" style="68" bestFit="1" customWidth="1"/>
    <col min="7696" max="7696" width="9.140625" style="68"/>
    <col min="7697" max="7697" width="23.28515625" style="68" bestFit="1" customWidth="1"/>
    <col min="7698" max="7698" width="0" style="68" hidden="1" customWidth="1"/>
    <col min="7699" max="7699" width="25.85546875" style="68" bestFit="1" customWidth="1"/>
    <col min="7700" max="7700" width="0" style="68" hidden="1" customWidth="1"/>
    <col min="7701" max="7702" width="9.140625" style="68"/>
    <col min="7703" max="7703" width="23.5703125" style="68" bestFit="1" customWidth="1"/>
    <col min="7704" max="7934" width="9.140625" style="68"/>
    <col min="7935" max="7935" width="23.5703125" style="68" bestFit="1" customWidth="1"/>
    <col min="7936" max="7936" width="14.85546875" style="68" bestFit="1" customWidth="1"/>
    <col min="7937" max="7937" width="0" style="68" hidden="1" customWidth="1"/>
    <col min="7938" max="7938" width="24.85546875" style="68" bestFit="1" customWidth="1"/>
    <col min="7939" max="7939" width="0" style="68" hidden="1" customWidth="1"/>
    <col min="7940" max="7940" width="25.140625" style="68" bestFit="1" customWidth="1"/>
    <col min="7941" max="7941" width="0" style="68" hidden="1" customWidth="1"/>
    <col min="7942" max="7942" width="19.85546875" style="68" bestFit="1" customWidth="1"/>
    <col min="7943" max="7943" width="19.5703125" style="68" bestFit="1" customWidth="1"/>
    <col min="7944" max="7944" width="18.5703125" style="68" bestFit="1" customWidth="1"/>
    <col min="7945" max="7945" width="18.28515625" style="68" bestFit="1" customWidth="1"/>
    <col min="7946" max="7946" width="20.28515625" style="68" bestFit="1" customWidth="1"/>
    <col min="7947" max="7947" width="20.140625" style="68" bestFit="1" customWidth="1"/>
    <col min="7948" max="7948" width="24.7109375" style="68" bestFit="1" customWidth="1"/>
    <col min="7949" max="7949" width="13.28515625" style="68" customWidth="1"/>
    <col min="7950" max="7950" width="9.140625" style="68"/>
    <col min="7951" max="7951" width="10.140625" style="68" bestFit="1" customWidth="1"/>
    <col min="7952" max="7952" width="9.140625" style="68"/>
    <col min="7953" max="7953" width="23.28515625" style="68" bestFit="1" customWidth="1"/>
    <col min="7954" max="7954" width="0" style="68" hidden="1" customWidth="1"/>
    <col min="7955" max="7955" width="25.85546875" style="68" bestFit="1" customWidth="1"/>
    <col min="7956" max="7956" width="0" style="68" hidden="1" customWidth="1"/>
    <col min="7957" max="7958" width="9.140625" style="68"/>
    <col min="7959" max="7959" width="23.5703125" style="68" bestFit="1" customWidth="1"/>
    <col min="7960" max="8190" width="9.140625" style="68"/>
    <col min="8191" max="8191" width="23.5703125" style="68" bestFit="1" customWidth="1"/>
    <col min="8192" max="8192" width="14.85546875" style="68" bestFit="1" customWidth="1"/>
    <col min="8193" max="8193" width="0" style="68" hidden="1" customWidth="1"/>
    <col min="8194" max="8194" width="24.85546875" style="68" bestFit="1" customWidth="1"/>
    <col min="8195" max="8195" width="0" style="68" hidden="1" customWidth="1"/>
    <col min="8196" max="8196" width="25.140625" style="68" bestFit="1" customWidth="1"/>
    <col min="8197" max="8197" width="0" style="68" hidden="1" customWidth="1"/>
    <col min="8198" max="8198" width="19.85546875" style="68" bestFit="1" customWidth="1"/>
    <col min="8199" max="8199" width="19.5703125" style="68" bestFit="1" customWidth="1"/>
    <col min="8200" max="8200" width="18.5703125" style="68" bestFit="1" customWidth="1"/>
    <col min="8201" max="8201" width="18.28515625" style="68" bestFit="1" customWidth="1"/>
    <col min="8202" max="8202" width="20.28515625" style="68" bestFit="1" customWidth="1"/>
    <col min="8203" max="8203" width="20.140625" style="68" bestFit="1" customWidth="1"/>
    <col min="8204" max="8204" width="24.7109375" style="68" bestFit="1" customWidth="1"/>
    <col min="8205" max="8205" width="13.28515625" style="68" customWidth="1"/>
    <col min="8206" max="8206" width="9.140625" style="68"/>
    <col min="8207" max="8207" width="10.140625" style="68" bestFit="1" customWidth="1"/>
    <col min="8208" max="8208" width="9.140625" style="68"/>
    <col min="8209" max="8209" width="23.28515625" style="68" bestFit="1" customWidth="1"/>
    <col min="8210" max="8210" width="0" style="68" hidden="1" customWidth="1"/>
    <col min="8211" max="8211" width="25.85546875" style="68" bestFit="1" customWidth="1"/>
    <col min="8212" max="8212" width="0" style="68" hidden="1" customWidth="1"/>
    <col min="8213" max="8214" width="9.140625" style="68"/>
    <col min="8215" max="8215" width="23.5703125" style="68" bestFit="1" customWidth="1"/>
    <col min="8216" max="8446" width="9.140625" style="68"/>
    <col min="8447" max="8447" width="23.5703125" style="68" bestFit="1" customWidth="1"/>
    <col min="8448" max="8448" width="14.85546875" style="68" bestFit="1" customWidth="1"/>
    <col min="8449" max="8449" width="0" style="68" hidden="1" customWidth="1"/>
    <col min="8450" max="8450" width="24.85546875" style="68" bestFit="1" customWidth="1"/>
    <col min="8451" max="8451" width="0" style="68" hidden="1" customWidth="1"/>
    <col min="8452" max="8452" width="25.140625" style="68" bestFit="1" customWidth="1"/>
    <col min="8453" max="8453" width="0" style="68" hidden="1" customWidth="1"/>
    <col min="8454" max="8454" width="19.85546875" style="68" bestFit="1" customWidth="1"/>
    <col min="8455" max="8455" width="19.5703125" style="68" bestFit="1" customWidth="1"/>
    <col min="8456" max="8456" width="18.5703125" style="68" bestFit="1" customWidth="1"/>
    <col min="8457" max="8457" width="18.28515625" style="68" bestFit="1" customWidth="1"/>
    <col min="8458" max="8458" width="20.28515625" style="68" bestFit="1" customWidth="1"/>
    <col min="8459" max="8459" width="20.140625" style="68" bestFit="1" customWidth="1"/>
    <col min="8460" max="8460" width="24.7109375" style="68" bestFit="1" customWidth="1"/>
    <col min="8461" max="8461" width="13.28515625" style="68" customWidth="1"/>
    <col min="8462" max="8462" width="9.140625" style="68"/>
    <col min="8463" max="8463" width="10.140625" style="68" bestFit="1" customWidth="1"/>
    <col min="8464" max="8464" width="9.140625" style="68"/>
    <col min="8465" max="8465" width="23.28515625" style="68" bestFit="1" customWidth="1"/>
    <col min="8466" max="8466" width="0" style="68" hidden="1" customWidth="1"/>
    <col min="8467" max="8467" width="25.85546875" style="68" bestFit="1" customWidth="1"/>
    <col min="8468" max="8468" width="0" style="68" hidden="1" customWidth="1"/>
    <col min="8469" max="8470" width="9.140625" style="68"/>
    <col min="8471" max="8471" width="23.5703125" style="68" bestFit="1" customWidth="1"/>
    <col min="8472" max="8702" width="9.140625" style="68"/>
    <col min="8703" max="8703" width="23.5703125" style="68" bestFit="1" customWidth="1"/>
    <col min="8704" max="8704" width="14.85546875" style="68" bestFit="1" customWidth="1"/>
    <col min="8705" max="8705" width="0" style="68" hidden="1" customWidth="1"/>
    <col min="8706" max="8706" width="24.85546875" style="68" bestFit="1" customWidth="1"/>
    <col min="8707" max="8707" width="0" style="68" hidden="1" customWidth="1"/>
    <col min="8708" max="8708" width="25.140625" style="68" bestFit="1" customWidth="1"/>
    <col min="8709" max="8709" width="0" style="68" hidden="1" customWidth="1"/>
    <col min="8710" max="8710" width="19.85546875" style="68" bestFit="1" customWidth="1"/>
    <col min="8711" max="8711" width="19.5703125" style="68" bestFit="1" customWidth="1"/>
    <col min="8712" max="8712" width="18.5703125" style="68" bestFit="1" customWidth="1"/>
    <col min="8713" max="8713" width="18.28515625" style="68" bestFit="1" customWidth="1"/>
    <col min="8714" max="8714" width="20.28515625" style="68" bestFit="1" customWidth="1"/>
    <col min="8715" max="8715" width="20.140625" style="68" bestFit="1" customWidth="1"/>
    <col min="8716" max="8716" width="24.7109375" style="68" bestFit="1" customWidth="1"/>
    <col min="8717" max="8717" width="13.28515625" style="68" customWidth="1"/>
    <col min="8718" max="8718" width="9.140625" style="68"/>
    <col min="8719" max="8719" width="10.140625" style="68" bestFit="1" customWidth="1"/>
    <col min="8720" max="8720" width="9.140625" style="68"/>
    <col min="8721" max="8721" width="23.28515625" style="68" bestFit="1" customWidth="1"/>
    <col min="8722" max="8722" width="0" style="68" hidden="1" customWidth="1"/>
    <col min="8723" max="8723" width="25.85546875" style="68" bestFit="1" customWidth="1"/>
    <col min="8724" max="8724" width="0" style="68" hidden="1" customWidth="1"/>
    <col min="8725" max="8726" width="9.140625" style="68"/>
    <col min="8727" max="8727" width="23.5703125" style="68" bestFit="1" customWidth="1"/>
    <col min="8728" max="8958" width="9.140625" style="68"/>
    <col min="8959" max="8959" width="23.5703125" style="68" bestFit="1" customWidth="1"/>
    <col min="8960" max="8960" width="14.85546875" style="68" bestFit="1" customWidth="1"/>
    <col min="8961" max="8961" width="0" style="68" hidden="1" customWidth="1"/>
    <col min="8962" max="8962" width="24.85546875" style="68" bestFit="1" customWidth="1"/>
    <col min="8963" max="8963" width="0" style="68" hidden="1" customWidth="1"/>
    <col min="8964" max="8964" width="25.140625" style="68" bestFit="1" customWidth="1"/>
    <col min="8965" max="8965" width="0" style="68" hidden="1" customWidth="1"/>
    <col min="8966" max="8966" width="19.85546875" style="68" bestFit="1" customWidth="1"/>
    <col min="8967" max="8967" width="19.5703125" style="68" bestFit="1" customWidth="1"/>
    <col min="8968" max="8968" width="18.5703125" style="68" bestFit="1" customWidth="1"/>
    <col min="8969" max="8969" width="18.28515625" style="68" bestFit="1" customWidth="1"/>
    <col min="8970" max="8970" width="20.28515625" style="68" bestFit="1" customWidth="1"/>
    <col min="8971" max="8971" width="20.140625" style="68" bestFit="1" customWidth="1"/>
    <col min="8972" max="8972" width="24.7109375" style="68" bestFit="1" customWidth="1"/>
    <col min="8973" max="8973" width="13.28515625" style="68" customWidth="1"/>
    <col min="8974" max="8974" width="9.140625" style="68"/>
    <col min="8975" max="8975" width="10.140625" style="68" bestFit="1" customWidth="1"/>
    <col min="8976" max="8976" width="9.140625" style="68"/>
    <col min="8977" max="8977" width="23.28515625" style="68" bestFit="1" customWidth="1"/>
    <col min="8978" max="8978" width="0" style="68" hidden="1" customWidth="1"/>
    <col min="8979" max="8979" width="25.85546875" style="68" bestFit="1" customWidth="1"/>
    <col min="8980" max="8980" width="0" style="68" hidden="1" customWidth="1"/>
    <col min="8981" max="8982" width="9.140625" style="68"/>
    <col min="8983" max="8983" width="23.5703125" style="68" bestFit="1" customWidth="1"/>
    <col min="8984" max="9214" width="9.140625" style="68"/>
    <col min="9215" max="9215" width="23.5703125" style="68" bestFit="1" customWidth="1"/>
    <col min="9216" max="9216" width="14.85546875" style="68" bestFit="1" customWidth="1"/>
    <col min="9217" max="9217" width="0" style="68" hidden="1" customWidth="1"/>
    <col min="9218" max="9218" width="24.85546875" style="68" bestFit="1" customWidth="1"/>
    <col min="9219" max="9219" width="0" style="68" hidden="1" customWidth="1"/>
    <col min="9220" max="9220" width="25.140625" style="68" bestFit="1" customWidth="1"/>
    <col min="9221" max="9221" width="0" style="68" hidden="1" customWidth="1"/>
    <col min="9222" max="9222" width="19.85546875" style="68" bestFit="1" customWidth="1"/>
    <col min="9223" max="9223" width="19.5703125" style="68" bestFit="1" customWidth="1"/>
    <col min="9224" max="9224" width="18.5703125" style="68" bestFit="1" customWidth="1"/>
    <col min="9225" max="9225" width="18.28515625" style="68" bestFit="1" customWidth="1"/>
    <col min="9226" max="9226" width="20.28515625" style="68" bestFit="1" customWidth="1"/>
    <col min="9227" max="9227" width="20.140625" style="68" bestFit="1" customWidth="1"/>
    <col min="9228" max="9228" width="24.7109375" style="68" bestFit="1" customWidth="1"/>
    <col min="9229" max="9229" width="13.28515625" style="68" customWidth="1"/>
    <col min="9230" max="9230" width="9.140625" style="68"/>
    <col min="9231" max="9231" width="10.140625" style="68" bestFit="1" customWidth="1"/>
    <col min="9232" max="9232" width="9.140625" style="68"/>
    <col min="9233" max="9233" width="23.28515625" style="68" bestFit="1" customWidth="1"/>
    <col min="9234" max="9234" width="0" style="68" hidden="1" customWidth="1"/>
    <col min="9235" max="9235" width="25.85546875" style="68" bestFit="1" customWidth="1"/>
    <col min="9236" max="9236" width="0" style="68" hidden="1" customWidth="1"/>
    <col min="9237" max="9238" width="9.140625" style="68"/>
    <col min="9239" max="9239" width="23.5703125" style="68" bestFit="1" customWidth="1"/>
    <col min="9240" max="9470" width="9.140625" style="68"/>
    <col min="9471" max="9471" width="23.5703125" style="68" bestFit="1" customWidth="1"/>
    <col min="9472" max="9472" width="14.85546875" style="68" bestFit="1" customWidth="1"/>
    <col min="9473" max="9473" width="0" style="68" hidden="1" customWidth="1"/>
    <col min="9474" max="9474" width="24.85546875" style="68" bestFit="1" customWidth="1"/>
    <col min="9475" max="9475" width="0" style="68" hidden="1" customWidth="1"/>
    <col min="9476" max="9476" width="25.140625" style="68" bestFit="1" customWidth="1"/>
    <col min="9477" max="9477" width="0" style="68" hidden="1" customWidth="1"/>
    <col min="9478" max="9478" width="19.85546875" style="68" bestFit="1" customWidth="1"/>
    <col min="9479" max="9479" width="19.5703125" style="68" bestFit="1" customWidth="1"/>
    <col min="9480" max="9480" width="18.5703125" style="68" bestFit="1" customWidth="1"/>
    <col min="9481" max="9481" width="18.28515625" style="68" bestFit="1" customWidth="1"/>
    <col min="9482" max="9482" width="20.28515625" style="68" bestFit="1" customWidth="1"/>
    <col min="9483" max="9483" width="20.140625" style="68" bestFit="1" customWidth="1"/>
    <col min="9484" max="9484" width="24.7109375" style="68" bestFit="1" customWidth="1"/>
    <col min="9485" max="9485" width="13.28515625" style="68" customWidth="1"/>
    <col min="9486" max="9486" width="9.140625" style="68"/>
    <col min="9487" max="9487" width="10.140625" style="68" bestFit="1" customWidth="1"/>
    <col min="9488" max="9488" width="9.140625" style="68"/>
    <col min="9489" max="9489" width="23.28515625" style="68" bestFit="1" customWidth="1"/>
    <col min="9490" max="9490" width="0" style="68" hidden="1" customWidth="1"/>
    <col min="9491" max="9491" width="25.85546875" style="68" bestFit="1" customWidth="1"/>
    <col min="9492" max="9492" width="0" style="68" hidden="1" customWidth="1"/>
    <col min="9493" max="9494" width="9.140625" style="68"/>
    <col min="9495" max="9495" width="23.5703125" style="68" bestFit="1" customWidth="1"/>
    <col min="9496" max="9726" width="9.140625" style="68"/>
    <col min="9727" max="9727" width="23.5703125" style="68" bestFit="1" customWidth="1"/>
    <col min="9728" max="9728" width="14.85546875" style="68" bestFit="1" customWidth="1"/>
    <col min="9729" max="9729" width="0" style="68" hidden="1" customWidth="1"/>
    <col min="9730" max="9730" width="24.85546875" style="68" bestFit="1" customWidth="1"/>
    <col min="9731" max="9731" width="0" style="68" hidden="1" customWidth="1"/>
    <col min="9732" max="9732" width="25.140625" style="68" bestFit="1" customWidth="1"/>
    <col min="9733" max="9733" width="0" style="68" hidden="1" customWidth="1"/>
    <col min="9734" max="9734" width="19.85546875" style="68" bestFit="1" customWidth="1"/>
    <col min="9735" max="9735" width="19.5703125" style="68" bestFit="1" customWidth="1"/>
    <col min="9736" max="9736" width="18.5703125" style="68" bestFit="1" customWidth="1"/>
    <col min="9737" max="9737" width="18.28515625" style="68" bestFit="1" customWidth="1"/>
    <col min="9738" max="9738" width="20.28515625" style="68" bestFit="1" customWidth="1"/>
    <col min="9739" max="9739" width="20.140625" style="68" bestFit="1" customWidth="1"/>
    <col min="9740" max="9740" width="24.7109375" style="68" bestFit="1" customWidth="1"/>
    <col min="9741" max="9741" width="13.28515625" style="68" customWidth="1"/>
    <col min="9742" max="9742" width="9.140625" style="68"/>
    <col min="9743" max="9743" width="10.140625" style="68" bestFit="1" customWidth="1"/>
    <col min="9744" max="9744" width="9.140625" style="68"/>
    <col min="9745" max="9745" width="23.28515625" style="68" bestFit="1" customWidth="1"/>
    <col min="9746" max="9746" width="0" style="68" hidden="1" customWidth="1"/>
    <col min="9747" max="9747" width="25.85546875" style="68" bestFit="1" customWidth="1"/>
    <col min="9748" max="9748" width="0" style="68" hidden="1" customWidth="1"/>
    <col min="9749" max="9750" width="9.140625" style="68"/>
    <col min="9751" max="9751" width="23.5703125" style="68" bestFit="1" customWidth="1"/>
    <col min="9752" max="9982" width="9.140625" style="68"/>
    <col min="9983" max="9983" width="23.5703125" style="68" bestFit="1" customWidth="1"/>
    <col min="9984" max="9984" width="14.85546875" style="68" bestFit="1" customWidth="1"/>
    <col min="9985" max="9985" width="0" style="68" hidden="1" customWidth="1"/>
    <col min="9986" max="9986" width="24.85546875" style="68" bestFit="1" customWidth="1"/>
    <col min="9987" max="9987" width="0" style="68" hidden="1" customWidth="1"/>
    <col min="9988" max="9988" width="25.140625" style="68" bestFit="1" customWidth="1"/>
    <col min="9989" max="9989" width="0" style="68" hidden="1" customWidth="1"/>
    <col min="9990" max="9990" width="19.85546875" style="68" bestFit="1" customWidth="1"/>
    <col min="9991" max="9991" width="19.5703125" style="68" bestFit="1" customWidth="1"/>
    <col min="9992" max="9992" width="18.5703125" style="68" bestFit="1" customWidth="1"/>
    <col min="9993" max="9993" width="18.28515625" style="68" bestFit="1" customWidth="1"/>
    <col min="9994" max="9994" width="20.28515625" style="68" bestFit="1" customWidth="1"/>
    <col min="9995" max="9995" width="20.140625" style="68" bestFit="1" customWidth="1"/>
    <col min="9996" max="9996" width="24.7109375" style="68" bestFit="1" customWidth="1"/>
    <col min="9997" max="9997" width="13.28515625" style="68" customWidth="1"/>
    <col min="9998" max="9998" width="9.140625" style="68"/>
    <col min="9999" max="9999" width="10.140625" style="68" bestFit="1" customWidth="1"/>
    <col min="10000" max="10000" width="9.140625" style="68"/>
    <col min="10001" max="10001" width="23.28515625" style="68" bestFit="1" customWidth="1"/>
    <col min="10002" max="10002" width="0" style="68" hidden="1" customWidth="1"/>
    <col min="10003" max="10003" width="25.85546875" style="68" bestFit="1" customWidth="1"/>
    <col min="10004" max="10004" width="0" style="68" hidden="1" customWidth="1"/>
    <col min="10005" max="10006" width="9.140625" style="68"/>
    <col min="10007" max="10007" width="23.5703125" style="68" bestFit="1" customWidth="1"/>
    <col min="10008" max="10238" width="9.140625" style="68"/>
    <col min="10239" max="10239" width="23.5703125" style="68" bestFit="1" customWidth="1"/>
    <col min="10240" max="10240" width="14.85546875" style="68" bestFit="1" customWidth="1"/>
    <col min="10241" max="10241" width="0" style="68" hidden="1" customWidth="1"/>
    <col min="10242" max="10242" width="24.85546875" style="68" bestFit="1" customWidth="1"/>
    <col min="10243" max="10243" width="0" style="68" hidden="1" customWidth="1"/>
    <col min="10244" max="10244" width="25.140625" style="68" bestFit="1" customWidth="1"/>
    <col min="10245" max="10245" width="0" style="68" hidden="1" customWidth="1"/>
    <col min="10246" max="10246" width="19.85546875" style="68" bestFit="1" customWidth="1"/>
    <col min="10247" max="10247" width="19.5703125" style="68" bestFit="1" customWidth="1"/>
    <col min="10248" max="10248" width="18.5703125" style="68" bestFit="1" customWidth="1"/>
    <col min="10249" max="10249" width="18.28515625" style="68" bestFit="1" customWidth="1"/>
    <col min="10250" max="10250" width="20.28515625" style="68" bestFit="1" customWidth="1"/>
    <col min="10251" max="10251" width="20.140625" style="68" bestFit="1" customWidth="1"/>
    <col min="10252" max="10252" width="24.7109375" style="68" bestFit="1" customWidth="1"/>
    <col min="10253" max="10253" width="13.28515625" style="68" customWidth="1"/>
    <col min="10254" max="10254" width="9.140625" style="68"/>
    <col min="10255" max="10255" width="10.140625" style="68" bestFit="1" customWidth="1"/>
    <col min="10256" max="10256" width="9.140625" style="68"/>
    <col min="10257" max="10257" width="23.28515625" style="68" bestFit="1" customWidth="1"/>
    <col min="10258" max="10258" width="0" style="68" hidden="1" customWidth="1"/>
    <col min="10259" max="10259" width="25.85546875" style="68" bestFit="1" customWidth="1"/>
    <col min="10260" max="10260" width="0" style="68" hidden="1" customWidth="1"/>
    <col min="10261" max="10262" width="9.140625" style="68"/>
    <col min="10263" max="10263" width="23.5703125" style="68" bestFit="1" customWidth="1"/>
    <col min="10264" max="10494" width="9.140625" style="68"/>
    <col min="10495" max="10495" width="23.5703125" style="68" bestFit="1" customWidth="1"/>
    <col min="10496" max="10496" width="14.85546875" style="68" bestFit="1" customWidth="1"/>
    <col min="10497" max="10497" width="0" style="68" hidden="1" customWidth="1"/>
    <col min="10498" max="10498" width="24.85546875" style="68" bestFit="1" customWidth="1"/>
    <col min="10499" max="10499" width="0" style="68" hidden="1" customWidth="1"/>
    <col min="10500" max="10500" width="25.140625" style="68" bestFit="1" customWidth="1"/>
    <col min="10501" max="10501" width="0" style="68" hidden="1" customWidth="1"/>
    <col min="10502" max="10502" width="19.85546875" style="68" bestFit="1" customWidth="1"/>
    <col min="10503" max="10503" width="19.5703125" style="68" bestFit="1" customWidth="1"/>
    <col min="10504" max="10504" width="18.5703125" style="68" bestFit="1" customWidth="1"/>
    <col min="10505" max="10505" width="18.28515625" style="68" bestFit="1" customWidth="1"/>
    <col min="10506" max="10506" width="20.28515625" style="68" bestFit="1" customWidth="1"/>
    <col min="10507" max="10507" width="20.140625" style="68" bestFit="1" customWidth="1"/>
    <col min="10508" max="10508" width="24.7109375" style="68" bestFit="1" customWidth="1"/>
    <col min="10509" max="10509" width="13.28515625" style="68" customWidth="1"/>
    <col min="10510" max="10510" width="9.140625" style="68"/>
    <col min="10511" max="10511" width="10.140625" style="68" bestFit="1" customWidth="1"/>
    <col min="10512" max="10512" width="9.140625" style="68"/>
    <col min="10513" max="10513" width="23.28515625" style="68" bestFit="1" customWidth="1"/>
    <col min="10514" max="10514" width="0" style="68" hidden="1" customWidth="1"/>
    <col min="10515" max="10515" width="25.85546875" style="68" bestFit="1" customWidth="1"/>
    <col min="10516" max="10516" width="0" style="68" hidden="1" customWidth="1"/>
    <col min="10517" max="10518" width="9.140625" style="68"/>
    <col min="10519" max="10519" width="23.5703125" style="68" bestFit="1" customWidth="1"/>
    <col min="10520" max="10750" width="9.140625" style="68"/>
    <col min="10751" max="10751" width="23.5703125" style="68" bestFit="1" customWidth="1"/>
    <col min="10752" max="10752" width="14.85546875" style="68" bestFit="1" customWidth="1"/>
    <col min="10753" max="10753" width="0" style="68" hidden="1" customWidth="1"/>
    <col min="10754" max="10754" width="24.85546875" style="68" bestFit="1" customWidth="1"/>
    <col min="10755" max="10755" width="0" style="68" hidden="1" customWidth="1"/>
    <col min="10756" max="10756" width="25.140625" style="68" bestFit="1" customWidth="1"/>
    <col min="10757" max="10757" width="0" style="68" hidden="1" customWidth="1"/>
    <col min="10758" max="10758" width="19.85546875" style="68" bestFit="1" customWidth="1"/>
    <col min="10759" max="10759" width="19.5703125" style="68" bestFit="1" customWidth="1"/>
    <col min="10760" max="10760" width="18.5703125" style="68" bestFit="1" customWidth="1"/>
    <col min="10761" max="10761" width="18.28515625" style="68" bestFit="1" customWidth="1"/>
    <col min="10762" max="10762" width="20.28515625" style="68" bestFit="1" customWidth="1"/>
    <col min="10763" max="10763" width="20.140625" style="68" bestFit="1" customWidth="1"/>
    <col min="10764" max="10764" width="24.7109375" style="68" bestFit="1" customWidth="1"/>
    <col min="10765" max="10765" width="13.28515625" style="68" customWidth="1"/>
    <col min="10766" max="10766" width="9.140625" style="68"/>
    <col min="10767" max="10767" width="10.140625" style="68" bestFit="1" customWidth="1"/>
    <col min="10768" max="10768" width="9.140625" style="68"/>
    <col min="10769" max="10769" width="23.28515625" style="68" bestFit="1" customWidth="1"/>
    <col min="10770" max="10770" width="0" style="68" hidden="1" customWidth="1"/>
    <col min="10771" max="10771" width="25.85546875" style="68" bestFit="1" customWidth="1"/>
    <col min="10772" max="10772" width="0" style="68" hidden="1" customWidth="1"/>
    <col min="10773" max="10774" width="9.140625" style="68"/>
    <col min="10775" max="10775" width="23.5703125" style="68" bestFit="1" customWidth="1"/>
    <col min="10776" max="11006" width="9.140625" style="68"/>
    <col min="11007" max="11007" width="23.5703125" style="68" bestFit="1" customWidth="1"/>
    <col min="11008" max="11008" width="14.85546875" style="68" bestFit="1" customWidth="1"/>
    <col min="11009" max="11009" width="0" style="68" hidden="1" customWidth="1"/>
    <col min="11010" max="11010" width="24.85546875" style="68" bestFit="1" customWidth="1"/>
    <col min="11011" max="11011" width="0" style="68" hidden="1" customWidth="1"/>
    <col min="11012" max="11012" width="25.140625" style="68" bestFit="1" customWidth="1"/>
    <col min="11013" max="11013" width="0" style="68" hidden="1" customWidth="1"/>
    <col min="11014" max="11014" width="19.85546875" style="68" bestFit="1" customWidth="1"/>
    <col min="11015" max="11015" width="19.5703125" style="68" bestFit="1" customWidth="1"/>
    <col min="11016" max="11016" width="18.5703125" style="68" bestFit="1" customWidth="1"/>
    <col min="11017" max="11017" width="18.28515625" style="68" bestFit="1" customWidth="1"/>
    <col min="11018" max="11018" width="20.28515625" style="68" bestFit="1" customWidth="1"/>
    <col min="11019" max="11019" width="20.140625" style="68" bestFit="1" customWidth="1"/>
    <col min="11020" max="11020" width="24.7109375" style="68" bestFit="1" customWidth="1"/>
    <col min="11021" max="11021" width="13.28515625" style="68" customWidth="1"/>
    <col min="11022" max="11022" width="9.140625" style="68"/>
    <col min="11023" max="11023" width="10.140625" style="68" bestFit="1" customWidth="1"/>
    <col min="11024" max="11024" width="9.140625" style="68"/>
    <col min="11025" max="11025" width="23.28515625" style="68" bestFit="1" customWidth="1"/>
    <col min="11026" max="11026" width="0" style="68" hidden="1" customWidth="1"/>
    <col min="11027" max="11027" width="25.85546875" style="68" bestFit="1" customWidth="1"/>
    <col min="11028" max="11028" width="0" style="68" hidden="1" customWidth="1"/>
    <col min="11029" max="11030" width="9.140625" style="68"/>
    <col min="11031" max="11031" width="23.5703125" style="68" bestFit="1" customWidth="1"/>
    <col min="11032" max="11262" width="9.140625" style="68"/>
    <col min="11263" max="11263" width="23.5703125" style="68" bestFit="1" customWidth="1"/>
    <col min="11264" max="11264" width="14.85546875" style="68" bestFit="1" customWidth="1"/>
    <col min="11265" max="11265" width="0" style="68" hidden="1" customWidth="1"/>
    <col min="11266" max="11266" width="24.85546875" style="68" bestFit="1" customWidth="1"/>
    <col min="11267" max="11267" width="0" style="68" hidden="1" customWidth="1"/>
    <col min="11268" max="11268" width="25.140625" style="68" bestFit="1" customWidth="1"/>
    <col min="11269" max="11269" width="0" style="68" hidden="1" customWidth="1"/>
    <col min="11270" max="11270" width="19.85546875" style="68" bestFit="1" customWidth="1"/>
    <col min="11271" max="11271" width="19.5703125" style="68" bestFit="1" customWidth="1"/>
    <col min="11272" max="11272" width="18.5703125" style="68" bestFit="1" customWidth="1"/>
    <col min="11273" max="11273" width="18.28515625" style="68" bestFit="1" customWidth="1"/>
    <col min="11274" max="11274" width="20.28515625" style="68" bestFit="1" customWidth="1"/>
    <col min="11275" max="11275" width="20.140625" style="68" bestFit="1" customWidth="1"/>
    <col min="11276" max="11276" width="24.7109375" style="68" bestFit="1" customWidth="1"/>
    <col min="11277" max="11277" width="13.28515625" style="68" customWidth="1"/>
    <col min="11278" max="11278" width="9.140625" style="68"/>
    <col min="11279" max="11279" width="10.140625" style="68" bestFit="1" customWidth="1"/>
    <col min="11280" max="11280" width="9.140625" style="68"/>
    <col min="11281" max="11281" width="23.28515625" style="68" bestFit="1" customWidth="1"/>
    <col min="11282" max="11282" width="0" style="68" hidden="1" customWidth="1"/>
    <col min="11283" max="11283" width="25.85546875" style="68" bestFit="1" customWidth="1"/>
    <col min="11284" max="11284" width="0" style="68" hidden="1" customWidth="1"/>
    <col min="11285" max="11286" width="9.140625" style="68"/>
    <col min="11287" max="11287" width="23.5703125" style="68" bestFit="1" customWidth="1"/>
    <col min="11288" max="11518" width="9.140625" style="68"/>
    <col min="11519" max="11519" width="23.5703125" style="68" bestFit="1" customWidth="1"/>
    <col min="11520" max="11520" width="14.85546875" style="68" bestFit="1" customWidth="1"/>
    <col min="11521" max="11521" width="0" style="68" hidden="1" customWidth="1"/>
    <col min="11522" max="11522" width="24.85546875" style="68" bestFit="1" customWidth="1"/>
    <col min="11523" max="11523" width="0" style="68" hidden="1" customWidth="1"/>
    <col min="11524" max="11524" width="25.140625" style="68" bestFit="1" customWidth="1"/>
    <col min="11525" max="11525" width="0" style="68" hidden="1" customWidth="1"/>
    <col min="11526" max="11526" width="19.85546875" style="68" bestFit="1" customWidth="1"/>
    <col min="11527" max="11527" width="19.5703125" style="68" bestFit="1" customWidth="1"/>
    <col min="11528" max="11528" width="18.5703125" style="68" bestFit="1" customWidth="1"/>
    <col min="11529" max="11529" width="18.28515625" style="68" bestFit="1" customWidth="1"/>
    <col min="11530" max="11530" width="20.28515625" style="68" bestFit="1" customWidth="1"/>
    <col min="11531" max="11531" width="20.140625" style="68" bestFit="1" customWidth="1"/>
    <col min="11532" max="11532" width="24.7109375" style="68" bestFit="1" customWidth="1"/>
    <col min="11533" max="11533" width="13.28515625" style="68" customWidth="1"/>
    <col min="11534" max="11534" width="9.140625" style="68"/>
    <col min="11535" max="11535" width="10.140625" style="68" bestFit="1" customWidth="1"/>
    <col min="11536" max="11536" width="9.140625" style="68"/>
    <col min="11537" max="11537" width="23.28515625" style="68" bestFit="1" customWidth="1"/>
    <col min="11538" max="11538" width="0" style="68" hidden="1" customWidth="1"/>
    <col min="11539" max="11539" width="25.85546875" style="68" bestFit="1" customWidth="1"/>
    <col min="11540" max="11540" width="0" style="68" hidden="1" customWidth="1"/>
    <col min="11541" max="11542" width="9.140625" style="68"/>
    <col min="11543" max="11543" width="23.5703125" style="68" bestFit="1" customWidth="1"/>
    <col min="11544" max="11774" width="9.140625" style="68"/>
    <col min="11775" max="11775" width="23.5703125" style="68" bestFit="1" customWidth="1"/>
    <col min="11776" max="11776" width="14.85546875" style="68" bestFit="1" customWidth="1"/>
    <col min="11777" max="11777" width="0" style="68" hidden="1" customWidth="1"/>
    <col min="11778" max="11778" width="24.85546875" style="68" bestFit="1" customWidth="1"/>
    <col min="11779" max="11779" width="0" style="68" hidden="1" customWidth="1"/>
    <col min="11780" max="11780" width="25.140625" style="68" bestFit="1" customWidth="1"/>
    <col min="11781" max="11781" width="0" style="68" hidden="1" customWidth="1"/>
    <col min="11782" max="11782" width="19.85546875" style="68" bestFit="1" customWidth="1"/>
    <col min="11783" max="11783" width="19.5703125" style="68" bestFit="1" customWidth="1"/>
    <col min="11784" max="11784" width="18.5703125" style="68" bestFit="1" customWidth="1"/>
    <col min="11785" max="11785" width="18.28515625" style="68" bestFit="1" customWidth="1"/>
    <col min="11786" max="11786" width="20.28515625" style="68" bestFit="1" customWidth="1"/>
    <col min="11787" max="11787" width="20.140625" style="68" bestFit="1" customWidth="1"/>
    <col min="11788" max="11788" width="24.7109375" style="68" bestFit="1" customWidth="1"/>
    <col min="11789" max="11789" width="13.28515625" style="68" customWidth="1"/>
    <col min="11790" max="11790" width="9.140625" style="68"/>
    <col min="11791" max="11791" width="10.140625" style="68" bestFit="1" customWidth="1"/>
    <col min="11792" max="11792" width="9.140625" style="68"/>
    <col min="11793" max="11793" width="23.28515625" style="68" bestFit="1" customWidth="1"/>
    <col min="11794" max="11794" width="0" style="68" hidden="1" customWidth="1"/>
    <col min="11795" max="11795" width="25.85546875" style="68" bestFit="1" customWidth="1"/>
    <col min="11796" max="11796" width="0" style="68" hidden="1" customWidth="1"/>
    <col min="11797" max="11798" width="9.140625" style="68"/>
    <col min="11799" max="11799" width="23.5703125" style="68" bestFit="1" customWidth="1"/>
    <col min="11800" max="12030" width="9.140625" style="68"/>
    <col min="12031" max="12031" width="23.5703125" style="68" bestFit="1" customWidth="1"/>
    <col min="12032" max="12032" width="14.85546875" style="68" bestFit="1" customWidth="1"/>
    <col min="12033" max="12033" width="0" style="68" hidden="1" customWidth="1"/>
    <col min="12034" max="12034" width="24.85546875" style="68" bestFit="1" customWidth="1"/>
    <col min="12035" max="12035" width="0" style="68" hidden="1" customWidth="1"/>
    <col min="12036" max="12036" width="25.140625" style="68" bestFit="1" customWidth="1"/>
    <col min="12037" max="12037" width="0" style="68" hidden="1" customWidth="1"/>
    <col min="12038" max="12038" width="19.85546875" style="68" bestFit="1" customWidth="1"/>
    <col min="12039" max="12039" width="19.5703125" style="68" bestFit="1" customWidth="1"/>
    <col min="12040" max="12040" width="18.5703125" style="68" bestFit="1" customWidth="1"/>
    <col min="12041" max="12041" width="18.28515625" style="68" bestFit="1" customWidth="1"/>
    <col min="12042" max="12042" width="20.28515625" style="68" bestFit="1" customWidth="1"/>
    <col min="12043" max="12043" width="20.140625" style="68" bestFit="1" customWidth="1"/>
    <col min="12044" max="12044" width="24.7109375" style="68" bestFit="1" customWidth="1"/>
    <col min="12045" max="12045" width="13.28515625" style="68" customWidth="1"/>
    <col min="12046" max="12046" width="9.140625" style="68"/>
    <col min="12047" max="12047" width="10.140625" style="68" bestFit="1" customWidth="1"/>
    <col min="12048" max="12048" width="9.140625" style="68"/>
    <col min="12049" max="12049" width="23.28515625" style="68" bestFit="1" customWidth="1"/>
    <col min="12050" max="12050" width="0" style="68" hidden="1" customWidth="1"/>
    <col min="12051" max="12051" width="25.85546875" style="68" bestFit="1" customWidth="1"/>
    <col min="12052" max="12052" width="0" style="68" hidden="1" customWidth="1"/>
    <col min="12053" max="12054" width="9.140625" style="68"/>
    <col min="12055" max="12055" width="23.5703125" style="68" bestFit="1" customWidth="1"/>
    <col min="12056" max="12286" width="9.140625" style="68"/>
    <col min="12287" max="12287" width="23.5703125" style="68" bestFit="1" customWidth="1"/>
    <col min="12288" max="12288" width="14.85546875" style="68" bestFit="1" customWidth="1"/>
    <col min="12289" max="12289" width="0" style="68" hidden="1" customWidth="1"/>
    <col min="12290" max="12290" width="24.85546875" style="68" bestFit="1" customWidth="1"/>
    <col min="12291" max="12291" width="0" style="68" hidden="1" customWidth="1"/>
    <col min="12292" max="12292" width="25.140625" style="68" bestFit="1" customWidth="1"/>
    <col min="12293" max="12293" width="0" style="68" hidden="1" customWidth="1"/>
    <col min="12294" max="12294" width="19.85546875" style="68" bestFit="1" customWidth="1"/>
    <col min="12295" max="12295" width="19.5703125" style="68" bestFit="1" customWidth="1"/>
    <col min="12296" max="12296" width="18.5703125" style="68" bestFit="1" customWidth="1"/>
    <col min="12297" max="12297" width="18.28515625" style="68" bestFit="1" customWidth="1"/>
    <col min="12298" max="12298" width="20.28515625" style="68" bestFit="1" customWidth="1"/>
    <col min="12299" max="12299" width="20.140625" style="68" bestFit="1" customWidth="1"/>
    <col min="12300" max="12300" width="24.7109375" style="68" bestFit="1" customWidth="1"/>
    <col min="12301" max="12301" width="13.28515625" style="68" customWidth="1"/>
    <col min="12302" max="12302" width="9.140625" style="68"/>
    <col min="12303" max="12303" width="10.140625" style="68" bestFit="1" customWidth="1"/>
    <col min="12304" max="12304" width="9.140625" style="68"/>
    <col min="12305" max="12305" width="23.28515625" style="68" bestFit="1" customWidth="1"/>
    <col min="12306" max="12306" width="0" style="68" hidden="1" customWidth="1"/>
    <col min="12307" max="12307" width="25.85546875" style="68" bestFit="1" customWidth="1"/>
    <col min="12308" max="12308" width="0" style="68" hidden="1" customWidth="1"/>
    <col min="12309" max="12310" width="9.140625" style="68"/>
    <col min="12311" max="12311" width="23.5703125" style="68" bestFit="1" customWidth="1"/>
    <col min="12312" max="12542" width="9.140625" style="68"/>
    <col min="12543" max="12543" width="23.5703125" style="68" bestFit="1" customWidth="1"/>
    <col min="12544" max="12544" width="14.85546875" style="68" bestFit="1" customWidth="1"/>
    <col min="12545" max="12545" width="0" style="68" hidden="1" customWidth="1"/>
    <col min="12546" max="12546" width="24.85546875" style="68" bestFit="1" customWidth="1"/>
    <col min="12547" max="12547" width="0" style="68" hidden="1" customWidth="1"/>
    <col min="12548" max="12548" width="25.140625" style="68" bestFit="1" customWidth="1"/>
    <col min="12549" max="12549" width="0" style="68" hidden="1" customWidth="1"/>
    <col min="12550" max="12550" width="19.85546875" style="68" bestFit="1" customWidth="1"/>
    <col min="12551" max="12551" width="19.5703125" style="68" bestFit="1" customWidth="1"/>
    <col min="12552" max="12552" width="18.5703125" style="68" bestFit="1" customWidth="1"/>
    <col min="12553" max="12553" width="18.28515625" style="68" bestFit="1" customWidth="1"/>
    <col min="12554" max="12554" width="20.28515625" style="68" bestFit="1" customWidth="1"/>
    <col min="12555" max="12555" width="20.140625" style="68" bestFit="1" customWidth="1"/>
    <col min="12556" max="12556" width="24.7109375" style="68" bestFit="1" customWidth="1"/>
    <col min="12557" max="12557" width="13.28515625" style="68" customWidth="1"/>
    <col min="12558" max="12558" width="9.140625" style="68"/>
    <col min="12559" max="12559" width="10.140625" style="68" bestFit="1" customWidth="1"/>
    <col min="12560" max="12560" width="9.140625" style="68"/>
    <col min="12561" max="12561" width="23.28515625" style="68" bestFit="1" customWidth="1"/>
    <col min="12562" max="12562" width="0" style="68" hidden="1" customWidth="1"/>
    <col min="12563" max="12563" width="25.85546875" style="68" bestFit="1" customWidth="1"/>
    <col min="12564" max="12564" width="0" style="68" hidden="1" customWidth="1"/>
    <col min="12565" max="12566" width="9.140625" style="68"/>
    <col min="12567" max="12567" width="23.5703125" style="68" bestFit="1" customWidth="1"/>
    <col min="12568" max="12798" width="9.140625" style="68"/>
    <col min="12799" max="12799" width="23.5703125" style="68" bestFit="1" customWidth="1"/>
    <col min="12800" max="12800" width="14.85546875" style="68" bestFit="1" customWidth="1"/>
    <col min="12801" max="12801" width="0" style="68" hidden="1" customWidth="1"/>
    <col min="12802" max="12802" width="24.85546875" style="68" bestFit="1" customWidth="1"/>
    <col min="12803" max="12803" width="0" style="68" hidden="1" customWidth="1"/>
    <col min="12804" max="12804" width="25.140625" style="68" bestFit="1" customWidth="1"/>
    <col min="12805" max="12805" width="0" style="68" hidden="1" customWidth="1"/>
    <col min="12806" max="12806" width="19.85546875" style="68" bestFit="1" customWidth="1"/>
    <col min="12807" max="12807" width="19.5703125" style="68" bestFit="1" customWidth="1"/>
    <col min="12808" max="12808" width="18.5703125" style="68" bestFit="1" customWidth="1"/>
    <col min="12809" max="12809" width="18.28515625" style="68" bestFit="1" customWidth="1"/>
    <col min="12810" max="12810" width="20.28515625" style="68" bestFit="1" customWidth="1"/>
    <col min="12811" max="12811" width="20.140625" style="68" bestFit="1" customWidth="1"/>
    <col min="12812" max="12812" width="24.7109375" style="68" bestFit="1" customWidth="1"/>
    <col min="12813" max="12813" width="13.28515625" style="68" customWidth="1"/>
    <col min="12814" max="12814" width="9.140625" style="68"/>
    <col min="12815" max="12815" width="10.140625" style="68" bestFit="1" customWidth="1"/>
    <col min="12816" max="12816" width="9.140625" style="68"/>
    <col min="12817" max="12817" width="23.28515625" style="68" bestFit="1" customWidth="1"/>
    <col min="12818" max="12818" width="0" style="68" hidden="1" customWidth="1"/>
    <col min="12819" max="12819" width="25.85546875" style="68" bestFit="1" customWidth="1"/>
    <col min="12820" max="12820" width="0" style="68" hidden="1" customWidth="1"/>
    <col min="12821" max="12822" width="9.140625" style="68"/>
    <col min="12823" max="12823" width="23.5703125" style="68" bestFit="1" customWidth="1"/>
    <col min="12824" max="13054" width="9.140625" style="68"/>
    <col min="13055" max="13055" width="23.5703125" style="68" bestFit="1" customWidth="1"/>
    <col min="13056" max="13056" width="14.85546875" style="68" bestFit="1" customWidth="1"/>
    <col min="13057" max="13057" width="0" style="68" hidden="1" customWidth="1"/>
    <col min="13058" max="13058" width="24.85546875" style="68" bestFit="1" customWidth="1"/>
    <col min="13059" max="13059" width="0" style="68" hidden="1" customWidth="1"/>
    <col min="13060" max="13060" width="25.140625" style="68" bestFit="1" customWidth="1"/>
    <col min="13061" max="13061" width="0" style="68" hidden="1" customWidth="1"/>
    <col min="13062" max="13062" width="19.85546875" style="68" bestFit="1" customWidth="1"/>
    <col min="13063" max="13063" width="19.5703125" style="68" bestFit="1" customWidth="1"/>
    <col min="13064" max="13064" width="18.5703125" style="68" bestFit="1" customWidth="1"/>
    <col min="13065" max="13065" width="18.28515625" style="68" bestFit="1" customWidth="1"/>
    <col min="13066" max="13066" width="20.28515625" style="68" bestFit="1" customWidth="1"/>
    <col min="13067" max="13067" width="20.140625" style="68" bestFit="1" customWidth="1"/>
    <col min="13068" max="13068" width="24.7109375" style="68" bestFit="1" customWidth="1"/>
    <col min="13069" max="13069" width="13.28515625" style="68" customWidth="1"/>
    <col min="13070" max="13070" width="9.140625" style="68"/>
    <col min="13071" max="13071" width="10.140625" style="68" bestFit="1" customWidth="1"/>
    <col min="13072" max="13072" width="9.140625" style="68"/>
    <col min="13073" max="13073" width="23.28515625" style="68" bestFit="1" customWidth="1"/>
    <col min="13074" max="13074" width="0" style="68" hidden="1" customWidth="1"/>
    <col min="13075" max="13075" width="25.85546875" style="68" bestFit="1" customWidth="1"/>
    <col min="13076" max="13076" width="0" style="68" hidden="1" customWidth="1"/>
    <col min="13077" max="13078" width="9.140625" style="68"/>
    <col min="13079" max="13079" width="23.5703125" style="68" bestFit="1" customWidth="1"/>
    <col min="13080" max="13310" width="9.140625" style="68"/>
    <col min="13311" max="13311" width="23.5703125" style="68" bestFit="1" customWidth="1"/>
    <col min="13312" max="13312" width="14.85546875" style="68" bestFit="1" customWidth="1"/>
    <col min="13313" max="13313" width="0" style="68" hidden="1" customWidth="1"/>
    <col min="13314" max="13314" width="24.85546875" style="68" bestFit="1" customWidth="1"/>
    <col min="13315" max="13315" width="0" style="68" hidden="1" customWidth="1"/>
    <col min="13316" max="13316" width="25.140625" style="68" bestFit="1" customWidth="1"/>
    <col min="13317" max="13317" width="0" style="68" hidden="1" customWidth="1"/>
    <col min="13318" max="13318" width="19.85546875" style="68" bestFit="1" customWidth="1"/>
    <col min="13319" max="13319" width="19.5703125" style="68" bestFit="1" customWidth="1"/>
    <col min="13320" max="13320" width="18.5703125" style="68" bestFit="1" customWidth="1"/>
    <col min="13321" max="13321" width="18.28515625" style="68" bestFit="1" customWidth="1"/>
    <col min="13322" max="13322" width="20.28515625" style="68" bestFit="1" customWidth="1"/>
    <col min="13323" max="13323" width="20.140625" style="68" bestFit="1" customWidth="1"/>
    <col min="13324" max="13324" width="24.7109375" style="68" bestFit="1" customWidth="1"/>
    <col min="13325" max="13325" width="13.28515625" style="68" customWidth="1"/>
    <col min="13326" max="13326" width="9.140625" style="68"/>
    <col min="13327" max="13327" width="10.140625" style="68" bestFit="1" customWidth="1"/>
    <col min="13328" max="13328" width="9.140625" style="68"/>
    <col min="13329" max="13329" width="23.28515625" style="68" bestFit="1" customWidth="1"/>
    <col min="13330" max="13330" width="0" style="68" hidden="1" customWidth="1"/>
    <col min="13331" max="13331" width="25.85546875" style="68" bestFit="1" customWidth="1"/>
    <col min="13332" max="13332" width="0" style="68" hidden="1" customWidth="1"/>
    <col min="13333" max="13334" width="9.140625" style="68"/>
    <col min="13335" max="13335" width="23.5703125" style="68" bestFit="1" customWidth="1"/>
    <col min="13336" max="13566" width="9.140625" style="68"/>
    <col min="13567" max="13567" width="23.5703125" style="68" bestFit="1" customWidth="1"/>
    <col min="13568" max="13568" width="14.85546875" style="68" bestFit="1" customWidth="1"/>
    <col min="13569" max="13569" width="0" style="68" hidden="1" customWidth="1"/>
    <col min="13570" max="13570" width="24.85546875" style="68" bestFit="1" customWidth="1"/>
    <col min="13571" max="13571" width="0" style="68" hidden="1" customWidth="1"/>
    <col min="13572" max="13572" width="25.140625" style="68" bestFit="1" customWidth="1"/>
    <col min="13573" max="13573" width="0" style="68" hidden="1" customWidth="1"/>
    <col min="13574" max="13574" width="19.85546875" style="68" bestFit="1" customWidth="1"/>
    <col min="13575" max="13575" width="19.5703125" style="68" bestFit="1" customWidth="1"/>
    <col min="13576" max="13576" width="18.5703125" style="68" bestFit="1" customWidth="1"/>
    <col min="13577" max="13577" width="18.28515625" style="68" bestFit="1" customWidth="1"/>
    <col min="13578" max="13578" width="20.28515625" style="68" bestFit="1" customWidth="1"/>
    <col min="13579" max="13579" width="20.140625" style="68" bestFit="1" customWidth="1"/>
    <col min="13580" max="13580" width="24.7109375" style="68" bestFit="1" customWidth="1"/>
    <col min="13581" max="13581" width="13.28515625" style="68" customWidth="1"/>
    <col min="13582" max="13582" width="9.140625" style="68"/>
    <col min="13583" max="13583" width="10.140625" style="68" bestFit="1" customWidth="1"/>
    <col min="13584" max="13584" width="9.140625" style="68"/>
    <col min="13585" max="13585" width="23.28515625" style="68" bestFit="1" customWidth="1"/>
    <col min="13586" max="13586" width="0" style="68" hidden="1" customWidth="1"/>
    <col min="13587" max="13587" width="25.85546875" style="68" bestFit="1" customWidth="1"/>
    <col min="13588" max="13588" width="0" style="68" hidden="1" customWidth="1"/>
    <col min="13589" max="13590" width="9.140625" style="68"/>
    <col min="13591" max="13591" width="23.5703125" style="68" bestFit="1" customWidth="1"/>
    <col min="13592" max="13822" width="9.140625" style="68"/>
    <col min="13823" max="13823" width="23.5703125" style="68" bestFit="1" customWidth="1"/>
    <col min="13824" max="13824" width="14.85546875" style="68" bestFit="1" customWidth="1"/>
    <col min="13825" max="13825" width="0" style="68" hidden="1" customWidth="1"/>
    <col min="13826" max="13826" width="24.85546875" style="68" bestFit="1" customWidth="1"/>
    <col min="13827" max="13827" width="0" style="68" hidden="1" customWidth="1"/>
    <col min="13828" max="13828" width="25.140625" style="68" bestFit="1" customWidth="1"/>
    <col min="13829" max="13829" width="0" style="68" hidden="1" customWidth="1"/>
    <col min="13830" max="13830" width="19.85546875" style="68" bestFit="1" customWidth="1"/>
    <col min="13831" max="13831" width="19.5703125" style="68" bestFit="1" customWidth="1"/>
    <col min="13832" max="13832" width="18.5703125" style="68" bestFit="1" customWidth="1"/>
    <col min="13833" max="13833" width="18.28515625" style="68" bestFit="1" customWidth="1"/>
    <col min="13834" max="13834" width="20.28515625" style="68" bestFit="1" customWidth="1"/>
    <col min="13835" max="13835" width="20.140625" style="68" bestFit="1" customWidth="1"/>
    <col min="13836" max="13836" width="24.7109375" style="68" bestFit="1" customWidth="1"/>
    <col min="13837" max="13837" width="13.28515625" style="68" customWidth="1"/>
    <col min="13838" max="13838" width="9.140625" style="68"/>
    <col min="13839" max="13839" width="10.140625" style="68" bestFit="1" customWidth="1"/>
    <col min="13840" max="13840" width="9.140625" style="68"/>
    <col min="13841" max="13841" width="23.28515625" style="68" bestFit="1" customWidth="1"/>
    <col min="13842" max="13842" width="0" style="68" hidden="1" customWidth="1"/>
    <col min="13843" max="13843" width="25.85546875" style="68" bestFit="1" customWidth="1"/>
    <col min="13844" max="13844" width="0" style="68" hidden="1" customWidth="1"/>
    <col min="13845" max="13846" width="9.140625" style="68"/>
    <col min="13847" max="13847" width="23.5703125" style="68" bestFit="1" customWidth="1"/>
    <col min="13848" max="14078" width="9.140625" style="68"/>
    <col min="14079" max="14079" width="23.5703125" style="68" bestFit="1" customWidth="1"/>
    <col min="14080" max="14080" width="14.85546875" style="68" bestFit="1" customWidth="1"/>
    <col min="14081" max="14081" width="0" style="68" hidden="1" customWidth="1"/>
    <col min="14082" max="14082" width="24.85546875" style="68" bestFit="1" customWidth="1"/>
    <col min="14083" max="14083" width="0" style="68" hidden="1" customWidth="1"/>
    <col min="14084" max="14084" width="25.140625" style="68" bestFit="1" customWidth="1"/>
    <col min="14085" max="14085" width="0" style="68" hidden="1" customWidth="1"/>
    <col min="14086" max="14086" width="19.85546875" style="68" bestFit="1" customWidth="1"/>
    <col min="14087" max="14087" width="19.5703125" style="68" bestFit="1" customWidth="1"/>
    <col min="14088" max="14088" width="18.5703125" style="68" bestFit="1" customWidth="1"/>
    <col min="14089" max="14089" width="18.28515625" style="68" bestFit="1" customWidth="1"/>
    <col min="14090" max="14090" width="20.28515625" style="68" bestFit="1" customWidth="1"/>
    <col min="14091" max="14091" width="20.140625" style="68" bestFit="1" customWidth="1"/>
    <col min="14092" max="14092" width="24.7109375" style="68" bestFit="1" customWidth="1"/>
    <col min="14093" max="14093" width="13.28515625" style="68" customWidth="1"/>
    <col min="14094" max="14094" width="9.140625" style="68"/>
    <col min="14095" max="14095" width="10.140625" style="68" bestFit="1" customWidth="1"/>
    <col min="14096" max="14096" width="9.140625" style="68"/>
    <col min="14097" max="14097" width="23.28515625" style="68" bestFit="1" customWidth="1"/>
    <col min="14098" max="14098" width="0" style="68" hidden="1" customWidth="1"/>
    <col min="14099" max="14099" width="25.85546875" style="68" bestFit="1" customWidth="1"/>
    <col min="14100" max="14100" width="0" style="68" hidden="1" customWidth="1"/>
    <col min="14101" max="14102" width="9.140625" style="68"/>
    <col min="14103" max="14103" width="23.5703125" style="68" bestFit="1" customWidth="1"/>
    <col min="14104" max="14334" width="9.140625" style="68"/>
    <col min="14335" max="14335" width="23.5703125" style="68" bestFit="1" customWidth="1"/>
    <col min="14336" max="14336" width="14.85546875" style="68" bestFit="1" customWidth="1"/>
    <col min="14337" max="14337" width="0" style="68" hidden="1" customWidth="1"/>
    <col min="14338" max="14338" width="24.85546875" style="68" bestFit="1" customWidth="1"/>
    <col min="14339" max="14339" width="0" style="68" hidden="1" customWidth="1"/>
    <col min="14340" max="14340" width="25.140625" style="68" bestFit="1" customWidth="1"/>
    <col min="14341" max="14341" width="0" style="68" hidden="1" customWidth="1"/>
    <col min="14342" max="14342" width="19.85546875" style="68" bestFit="1" customWidth="1"/>
    <col min="14343" max="14343" width="19.5703125" style="68" bestFit="1" customWidth="1"/>
    <col min="14344" max="14344" width="18.5703125" style="68" bestFit="1" customWidth="1"/>
    <col min="14345" max="14345" width="18.28515625" style="68" bestFit="1" customWidth="1"/>
    <col min="14346" max="14346" width="20.28515625" style="68" bestFit="1" customWidth="1"/>
    <col min="14347" max="14347" width="20.140625" style="68" bestFit="1" customWidth="1"/>
    <col min="14348" max="14348" width="24.7109375" style="68" bestFit="1" customWidth="1"/>
    <col min="14349" max="14349" width="13.28515625" style="68" customWidth="1"/>
    <col min="14350" max="14350" width="9.140625" style="68"/>
    <col min="14351" max="14351" width="10.140625" style="68" bestFit="1" customWidth="1"/>
    <col min="14352" max="14352" width="9.140625" style="68"/>
    <col min="14353" max="14353" width="23.28515625" style="68" bestFit="1" customWidth="1"/>
    <col min="14354" max="14354" width="0" style="68" hidden="1" customWidth="1"/>
    <col min="14355" max="14355" width="25.85546875" style="68" bestFit="1" customWidth="1"/>
    <col min="14356" max="14356" width="0" style="68" hidden="1" customWidth="1"/>
    <col min="14357" max="14358" width="9.140625" style="68"/>
    <col min="14359" max="14359" width="23.5703125" style="68" bestFit="1" customWidth="1"/>
    <col min="14360" max="14590" width="9.140625" style="68"/>
    <col min="14591" max="14591" width="23.5703125" style="68" bestFit="1" customWidth="1"/>
    <col min="14592" max="14592" width="14.85546875" style="68" bestFit="1" customWidth="1"/>
    <col min="14593" max="14593" width="0" style="68" hidden="1" customWidth="1"/>
    <col min="14594" max="14594" width="24.85546875" style="68" bestFit="1" customWidth="1"/>
    <col min="14595" max="14595" width="0" style="68" hidden="1" customWidth="1"/>
    <col min="14596" max="14596" width="25.140625" style="68" bestFit="1" customWidth="1"/>
    <col min="14597" max="14597" width="0" style="68" hidden="1" customWidth="1"/>
    <col min="14598" max="14598" width="19.85546875" style="68" bestFit="1" customWidth="1"/>
    <col min="14599" max="14599" width="19.5703125" style="68" bestFit="1" customWidth="1"/>
    <col min="14600" max="14600" width="18.5703125" style="68" bestFit="1" customWidth="1"/>
    <col min="14601" max="14601" width="18.28515625" style="68" bestFit="1" customWidth="1"/>
    <col min="14602" max="14602" width="20.28515625" style="68" bestFit="1" customWidth="1"/>
    <col min="14603" max="14603" width="20.140625" style="68" bestFit="1" customWidth="1"/>
    <col min="14604" max="14604" width="24.7109375" style="68" bestFit="1" customWidth="1"/>
    <col min="14605" max="14605" width="13.28515625" style="68" customWidth="1"/>
    <col min="14606" max="14606" width="9.140625" style="68"/>
    <col min="14607" max="14607" width="10.140625" style="68" bestFit="1" customWidth="1"/>
    <col min="14608" max="14608" width="9.140625" style="68"/>
    <col min="14609" max="14609" width="23.28515625" style="68" bestFit="1" customWidth="1"/>
    <col min="14610" max="14610" width="0" style="68" hidden="1" customWidth="1"/>
    <col min="14611" max="14611" width="25.85546875" style="68" bestFit="1" customWidth="1"/>
    <col min="14612" max="14612" width="0" style="68" hidden="1" customWidth="1"/>
    <col min="14613" max="14614" width="9.140625" style="68"/>
    <col min="14615" max="14615" width="23.5703125" style="68" bestFit="1" customWidth="1"/>
    <col min="14616" max="14846" width="9.140625" style="68"/>
    <col min="14847" max="14847" width="23.5703125" style="68" bestFit="1" customWidth="1"/>
    <col min="14848" max="14848" width="14.85546875" style="68" bestFit="1" customWidth="1"/>
    <col min="14849" max="14849" width="0" style="68" hidden="1" customWidth="1"/>
    <col min="14850" max="14850" width="24.85546875" style="68" bestFit="1" customWidth="1"/>
    <col min="14851" max="14851" width="0" style="68" hidden="1" customWidth="1"/>
    <col min="14852" max="14852" width="25.140625" style="68" bestFit="1" customWidth="1"/>
    <col min="14853" max="14853" width="0" style="68" hidden="1" customWidth="1"/>
    <col min="14854" max="14854" width="19.85546875" style="68" bestFit="1" customWidth="1"/>
    <col min="14855" max="14855" width="19.5703125" style="68" bestFit="1" customWidth="1"/>
    <col min="14856" max="14856" width="18.5703125" style="68" bestFit="1" customWidth="1"/>
    <col min="14857" max="14857" width="18.28515625" style="68" bestFit="1" customWidth="1"/>
    <col min="14858" max="14858" width="20.28515625" style="68" bestFit="1" customWidth="1"/>
    <col min="14859" max="14859" width="20.140625" style="68" bestFit="1" customWidth="1"/>
    <col min="14860" max="14860" width="24.7109375" style="68" bestFit="1" customWidth="1"/>
    <col min="14861" max="14861" width="13.28515625" style="68" customWidth="1"/>
    <col min="14862" max="14862" width="9.140625" style="68"/>
    <col min="14863" max="14863" width="10.140625" style="68" bestFit="1" customWidth="1"/>
    <col min="14864" max="14864" width="9.140625" style="68"/>
    <col min="14865" max="14865" width="23.28515625" style="68" bestFit="1" customWidth="1"/>
    <col min="14866" max="14866" width="0" style="68" hidden="1" customWidth="1"/>
    <col min="14867" max="14867" width="25.85546875" style="68" bestFit="1" customWidth="1"/>
    <col min="14868" max="14868" width="0" style="68" hidden="1" customWidth="1"/>
    <col min="14869" max="14870" width="9.140625" style="68"/>
    <col min="14871" max="14871" width="23.5703125" style="68" bestFit="1" customWidth="1"/>
    <col min="14872" max="15102" width="9.140625" style="68"/>
    <col min="15103" max="15103" width="23.5703125" style="68" bestFit="1" customWidth="1"/>
    <col min="15104" max="15104" width="14.85546875" style="68" bestFit="1" customWidth="1"/>
    <col min="15105" max="15105" width="0" style="68" hidden="1" customWidth="1"/>
    <col min="15106" max="15106" width="24.85546875" style="68" bestFit="1" customWidth="1"/>
    <col min="15107" max="15107" width="0" style="68" hidden="1" customWidth="1"/>
    <col min="15108" max="15108" width="25.140625" style="68" bestFit="1" customWidth="1"/>
    <col min="15109" max="15109" width="0" style="68" hidden="1" customWidth="1"/>
    <col min="15110" max="15110" width="19.85546875" style="68" bestFit="1" customWidth="1"/>
    <col min="15111" max="15111" width="19.5703125" style="68" bestFit="1" customWidth="1"/>
    <col min="15112" max="15112" width="18.5703125" style="68" bestFit="1" customWidth="1"/>
    <col min="15113" max="15113" width="18.28515625" style="68" bestFit="1" customWidth="1"/>
    <col min="15114" max="15114" width="20.28515625" style="68" bestFit="1" customWidth="1"/>
    <col min="15115" max="15115" width="20.140625" style="68" bestFit="1" customWidth="1"/>
    <col min="15116" max="15116" width="24.7109375" style="68" bestFit="1" customWidth="1"/>
    <col min="15117" max="15117" width="13.28515625" style="68" customWidth="1"/>
    <col min="15118" max="15118" width="9.140625" style="68"/>
    <col min="15119" max="15119" width="10.140625" style="68" bestFit="1" customWidth="1"/>
    <col min="15120" max="15120" width="9.140625" style="68"/>
    <col min="15121" max="15121" width="23.28515625" style="68" bestFit="1" customWidth="1"/>
    <col min="15122" max="15122" width="0" style="68" hidden="1" customWidth="1"/>
    <col min="15123" max="15123" width="25.85546875" style="68" bestFit="1" customWidth="1"/>
    <col min="15124" max="15124" width="0" style="68" hidden="1" customWidth="1"/>
    <col min="15125" max="15126" width="9.140625" style="68"/>
    <col min="15127" max="15127" width="23.5703125" style="68" bestFit="1" customWidth="1"/>
    <col min="15128" max="15358" width="9.140625" style="68"/>
    <col min="15359" max="15359" width="23.5703125" style="68" bestFit="1" customWidth="1"/>
    <col min="15360" max="15360" width="14.85546875" style="68" bestFit="1" customWidth="1"/>
    <col min="15361" max="15361" width="0" style="68" hidden="1" customWidth="1"/>
    <col min="15362" max="15362" width="24.85546875" style="68" bestFit="1" customWidth="1"/>
    <col min="15363" max="15363" width="0" style="68" hidden="1" customWidth="1"/>
    <col min="15364" max="15364" width="25.140625" style="68" bestFit="1" customWidth="1"/>
    <col min="15365" max="15365" width="0" style="68" hidden="1" customWidth="1"/>
    <col min="15366" max="15366" width="19.85546875" style="68" bestFit="1" customWidth="1"/>
    <col min="15367" max="15367" width="19.5703125" style="68" bestFit="1" customWidth="1"/>
    <col min="15368" max="15368" width="18.5703125" style="68" bestFit="1" customWidth="1"/>
    <col min="15369" max="15369" width="18.28515625" style="68" bestFit="1" customWidth="1"/>
    <col min="15370" max="15370" width="20.28515625" style="68" bestFit="1" customWidth="1"/>
    <col min="15371" max="15371" width="20.140625" style="68" bestFit="1" customWidth="1"/>
    <col min="15372" max="15372" width="24.7109375" style="68" bestFit="1" customWidth="1"/>
    <col min="15373" max="15373" width="13.28515625" style="68" customWidth="1"/>
    <col min="15374" max="15374" width="9.140625" style="68"/>
    <col min="15375" max="15375" width="10.140625" style="68" bestFit="1" customWidth="1"/>
    <col min="15376" max="15376" width="9.140625" style="68"/>
    <col min="15377" max="15377" width="23.28515625" style="68" bestFit="1" customWidth="1"/>
    <col min="15378" max="15378" width="0" style="68" hidden="1" customWidth="1"/>
    <col min="15379" max="15379" width="25.85546875" style="68" bestFit="1" customWidth="1"/>
    <col min="15380" max="15380" width="0" style="68" hidden="1" customWidth="1"/>
    <col min="15381" max="15382" width="9.140625" style="68"/>
    <col min="15383" max="15383" width="23.5703125" style="68" bestFit="1" customWidth="1"/>
    <col min="15384" max="15614" width="9.140625" style="68"/>
    <col min="15615" max="15615" width="23.5703125" style="68" bestFit="1" customWidth="1"/>
    <col min="15616" max="15616" width="14.85546875" style="68" bestFit="1" customWidth="1"/>
    <col min="15617" max="15617" width="0" style="68" hidden="1" customWidth="1"/>
    <col min="15618" max="15618" width="24.85546875" style="68" bestFit="1" customWidth="1"/>
    <col min="15619" max="15619" width="0" style="68" hidden="1" customWidth="1"/>
    <col min="15620" max="15620" width="25.140625" style="68" bestFit="1" customWidth="1"/>
    <col min="15621" max="15621" width="0" style="68" hidden="1" customWidth="1"/>
    <col min="15622" max="15622" width="19.85546875" style="68" bestFit="1" customWidth="1"/>
    <col min="15623" max="15623" width="19.5703125" style="68" bestFit="1" customWidth="1"/>
    <col min="15624" max="15624" width="18.5703125" style="68" bestFit="1" customWidth="1"/>
    <col min="15625" max="15625" width="18.28515625" style="68" bestFit="1" customWidth="1"/>
    <col min="15626" max="15626" width="20.28515625" style="68" bestFit="1" customWidth="1"/>
    <col min="15627" max="15627" width="20.140625" style="68" bestFit="1" customWidth="1"/>
    <col min="15628" max="15628" width="24.7109375" style="68" bestFit="1" customWidth="1"/>
    <col min="15629" max="15629" width="13.28515625" style="68" customWidth="1"/>
    <col min="15630" max="15630" width="9.140625" style="68"/>
    <col min="15631" max="15631" width="10.140625" style="68" bestFit="1" customWidth="1"/>
    <col min="15632" max="15632" width="9.140625" style="68"/>
    <col min="15633" max="15633" width="23.28515625" style="68" bestFit="1" customWidth="1"/>
    <col min="15634" max="15634" width="0" style="68" hidden="1" customWidth="1"/>
    <col min="15635" max="15635" width="25.85546875" style="68" bestFit="1" customWidth="1"/>
    <col min="15636" max="15636" width="0" style="68" hidden="1" customWidth="1"/>
    <col min="15637" max="15638" width="9.140625" style="68"/>
    <col min="15639" max="15639" width="23.5703125" style="68" bestFit="1" customWidth="1"/>
    <col min="15640" max="15870" width="9.140625" style="68"/>
    <col min="15871" max="15871" width="23.5703125" style="68" bestFit="1" customWidth="1"/>
    <col min="15872" max="15872" width="14.85546875" style="68" bestFit="1" customWidth="1"/>
    <col min="15873" max="15873" width="0" style="68" hidden="1" customWidth="1"/>
    <col min="15874" max="15874" width="24.85546875" style="68" bestFit="1" customWidth="1"/>
    <col min="15875" max="15875" width="0" style="68" hidden="1" customWidth="1"/>
    <col min="15876" max="15876" width="25.140625" style="68" bestFit="1" customWidth="1"/>
    <col min="15877" max="15877" width="0" style="68" hidden="1" customWidth="1"/>
    <col min="15878" max="15878" width="19.85546875" style="68" bestFit="1" customWidth="1"/>
    <col min="15879" max="15879" width="19.5703125" style="68" bestFit="1" customWidth="1"/>
    <col min="15880" max="15880" width="18.5703125" style="68" bestFit="1" customWidth="1"/>
    <col min="15881" max="15881" width="18.28515625" style="68" bestFit="1" customWidth="1"/>
    <col min="15882" max="15882" width="20.28515625" style="68" bestFit="1" customWidth="1"/>
    <col min="15883" max="15883" width="20.140625" style="68" bestFit="1" customWidth="1"/>
    <col min="15884" max="15884" width="24.7109375" style="68" bestFit="1" customWidth="1"/>
    <col min="15885" max="15885" width="13.28515625" style="68" customWidth="1"/>
    <col min="15886" max="15886" width="9.140625" style="68"/>
    <col min="15887" max="15887" width="10.140625" style="68" bestFit="1" customWidth="1"/>
    <col min="15888" max="15888" width="9.140625" style="68"/>
    <col min="15889" max="15889" width="23.28515625" style="68" bestFit="1" customWidth="1"/>
    <col min="15890" max="15890" width="0" style="68" hidden="1" customWidth="1"/>
    <col min="15891" max="15891" width="25.85546875" style="68" bestFit="1" customWidth="1"/>
    <col min="15892" max="15892" width="0" style="68" hidden="1" customWidth="1"/>
    <col min="15893" max="15894" width="9.140625" style="68"/>
    <col min="15895" max="15895" width="23.5703125" style="68" bestFit="1" customWidth="1"/>
    <col min="15896" max="16126" width="9.140625" style="68"/>
    <col min="16127" max="16127" width="23.5703125" style="68" bestFit="1" customWidth="1"/>
    <col min="16128" max="16128" width="14.85546875" style="68" bestFit="1" customWidth="1"/>
    <col min="16129" max="16129" width="0" style="68" hidden="1" customWidth="1"/>
    <col min="16130" max="16130" width="24.85546875" style="68" bestFit="1" customWidth="1"/>
    <col min="16131" max="16131" width="0" style="68" hidden="1" customWidth="1"/>
    <col min="16132" max="16132" width="25.140625" style="68" bestFit="1" customWidth="1"/>
    <col min="16133" max="16133" width="0" style="68" hidden="1" customWidth="1"/>
    <col min="16134" max="16134" width="19.85546875" style="68" bestFit="1" customWidth="1"/>
    <col min="16135" max="16135" width="19.5703125" style="68" bestFit="1" customWidth="1"/>
    <col min="16136" max="16136" width="18.5703125" style="68" bestFit="1" customWidth="1"/>
    <col min="16137" max="16137" width="18.28515625" style="68" bestFit="1" customWidth="1"/>
    <col min="16138" max="16138" width="20.28515625" style="68" bestFit="1" customWidth="1"/>
    <col min="16139" max="16139" width="20.140625" style="68" bestFit="1" customWidth="1"/>
    <col min="16140" max="16140" width="24.7109375" style="68" bestFit="1" customWidth="1"/>
    <col min="16141" max="16141" width="13.28515625" style="68" customWidth="1"/>
    <col min="16142" max="16142" width="9.140625" style="68"/>
    <col min="16143" max="16143" width="10.140625" style="68" bestFit="1" customWidth="1"/>
    <col min="16144" max="16144" width="9.140625" style="68"/>
    <col min="16145" max="16145" width="23.28515625" style="68" bestFit="1" customWidth="1"/>
    <col min="16146" max="16146" width="0" style="68" hidden="1" customWidth="1"/>
    <col min="16147" max="16147" width="25.85546875" style="68" bestFit="1" customWidth="1"/>
    <col min="16148" max="16148" width="0" style="68" hidden="1" customWidth="1"/>
    <col min="16149" max="16150" width="9.140625" style="68"/>
    <col min="16151" max="16151" width="23.5703125" style="68" bestFit="1" customWidth="1"/>
    <col min="16152" max="16384" width="9.140625" style="68"/>
  </cols>
  <sheetData>
    <row r="1" spans="1:5" ht="33" customHeight="1" x14ac:dyDescent="0.2">
      <c r="A1" s="133" t="s">
        <v>826</v>
      </c>
      <c r="C1" s="58"/>
    </row>
    <row r="2" spans="1:5" ht="16.5" customHeight="1" x14ac:dyDescent="0.2">
      <c r="A2" s="134"/>
      <c r="B2" s="135" t="s">
        <v>343</v>
      </c>
      <c r="C2" s="135" t="s">
        <v>344</v>
      </c>
    </row>
    <row r="3" spans="1:5" ht="14.25" x14ac:dyDescent="0.2">
      <c r="A3" s="68" t="s">
        <v>228</v>
      </c>
      <c r="B3" s="71">
        <v>0.35176474986265299</v>
      </c>
      <c r="C3" s="71">
        <v>0.24449836801699032</v>
      </c>
      <c r="E3" s="131"/>
    </row>
    <row r="4" spans="1:5" x14ac:dyDescent="0.2">
      <c r="A4" s="68" t="s">
        <v>332</v>
      </c>
      <c r="B4" s="71">
        <v>0.45960476733541228</v>
      </c>
      <c r="C4" s="71">
        <v>0.45538520830804335</v>
      </c>
    </row>
    <row r="5" spans="1:5" x14ac:dyDescent="0.2">
      <c r="A5" s="68" t="s">
        <v>333</v>
      </c>
      <c r="B5" s="71">
        <v>0.17403129937967321</v>
      </c>
      <c r="C5" s="71">
        <v>0.24416787302185167</v>
      </c>
    </row>
    <row r="6" spans="1:5" x14ac:dyDescent="0.2">
      <c r="A6" s="67" t="s">
        <v>334</v>
      </c>
      <c r="B6" s="136">
        <v>1.4599183422261564E-2</v>
      </c>
      <c r="C6" s="136">
        <v>5.5948550653114645E-2</v>
      </c>
    </row>
    <row r="7" spans="1:5" x14ac:dyDescent="0.2">
      <c r="B7" s="72"/>
      <c r="C7" s="72"/>
    </row>
    <row r="8" spans="1:5" x14ac:dyDescent="0.2">
      <c r="A8" s="38" t="s">
        <v>345</v>
      </c>
    </row>
    <row r="9" spans="1:5" x14ac:dyDescent="0.2">
      <c r="A9" s="38" t="s">
        <v>346</v>
      </c>
    </row>
    <row r="10" spans="1:5" x14ac:dyDescent="0.2">
      <c r="A10" s="38"/>
    </row>
    <row r="11" spans="1:5" x14ac:dyDescent="0.2">
      <c r="A11" s="38" t="s">
        <v>340</v>
      </c>
    </row>
    <row r="12" spans="1:5" x14ac:dyDescent="0.2">
      <c r="A12" s="38" t="s">
        <v>341</v>
      </c>
    </row>
    <row r="13" spans="1:5" x14ac:dyDescent="0.2">
      <c r="A13" s="38" t="s">
        <v>347</v>
      </c>
    </row>
    <row r="15" spans="1:5" x14ac:dyDescent="0.2">
      <c r="A15" s="54" t="s">
        <v>104</v>
      </c>
    </row>
  </sheetData>
  <pageMargins left="0.75" right="0.75" top="1" bottom="1" header="0.5" footer="0.5"/>
  <pageSetup orientation="portrait" horizontalDpi="1200" verticalDpi="12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DC8A0-1170-4097-ADD8-EE51E9771322}">
  <sheetPr>
    <tabColor theme="0" tint="-0.249977111117893"/>
  </sheetPr>
  <dimension ref="A1:D14"/>
  <sheetViews>
    <sheetView workbookViewId="0">
      <selection activeCell="I24" sqref="I24"/>
    </sheetView>
  </sheetViews>
  <sheetFormatPr defaultColWidth="8.85546875" defaultRowHeight="14.25" x14ac:dyDescent="0.2"/>
  <cols>
    <col min="1" max="1" width="37.85546875" style="137" bestFit="1" customWidth="1"/>
    <col min="2" max="2" width="13.42578125" style="137" customWidth="1"/>
    <col min="3" max="4" width="16.42578125" style="137" customWidth="1"/>
    <col min="5" max="5" width="23.140625" style="137" customWidth="1"/>
    <col min="6" max="7" width="16.42578125" style="137" customWidth="1"/>
    <col min="8" max="8" width="20" style="137" customWidth="1"/>
    <col min="9" max="16384" width="8.85546875" style="137"/>
  </cols>
  <sheetData>
    <row r="1" spans="1:4" ht="54" customHeight="1" x14ac:dyDescent="0.2">
      <c r="A1" s="946" t="s">
        <v>825</v>
      </c>
      <c r="B1" s="946"/>
    </row>
    <row r="2" spans="1:4" s="140" customFormat="1" ht="25.5" x14ac:dyDescent="0.2">
      <c r="A2" s="138"/>
      <c r="B2" s="139" t="s">
        <v>348</v>
      </c>
      <c r="D2" s="79"/>
    </row>
    <row r="3" spans="1:4" s="68" customFormat="1" ht="12.75" x14ac:dyDescent="0.2">
      <c r="A3" s="68" t="s">
        <v>349</v>
      </c>
      <c r="B3" s="141">
        <v>388589</v>
      </c>
      <c r="D3" s="79"/>
    </row>
    <row r="4" spans="1:4" s="68" customFormat="1" ht="12.75" x14ac:dyDescent="0.2">
      <c r="A4" s="68" t="s">
        <v>350</v>
      </c>
      <c r="B4" s="141">
        <v>804106</v>
      </c>
    </row>
    <row r="5" spans="1:4" s="68" customFormat="1" ht="12.75" x14ac:dyDescent="0.2">
      <c r="A5" s="68" t="s">
        <v>351</v>
      </c>
      <c r="B5" s="141">
        <v>1395596</v>
      </c>
    </row>
    <row r="6" spans="1:4" s="68" customFormat="1" ht="12.75" x14ac:dyDescent="0.2">
      <c r="A6" s="68" t="s">
        <v>352</v>
      </c>
      <c r="B6" s="141">
        <v>2141351</v>
      </c>
    </row>
    <row r="7" spans="1:4" x14ac:dyDescent="0.2">
      <c r="A7" s="67" t="s">
        <v>353</v>
      </c>
      <c r="B7" s="142">
        <v>1491762</v>
      </c>
    </row>
    <row r="8" spans="1:4" x14ac:dyDescent="0.2">
      <c r="A8" s="137" t="s">
        <v>189</v>
      </c>
      <c r="B8" s="141">
        <f>SUM(B3:B7)</f>
        <v>6221404</v>
      </c>
    </row>
    <row r="9" spans="1:4" x14ac:dyDescent="0.2">
      <c r="B9" s="143"/>
    </row>
    <row r="10" spans="1:4" ht="41.25" customHeight="1" x14ac:dyDescent="0.2">
      <c r="A10" s="947" t="s">
        <v>354</v>
      </c>
      <c r="B10" s="947"/>
    </row>
    <row r="11" spans="1:4" ht="27.75" customHeight="1" x14ac:dyDescent="0.2">
      <c r="A11" s="947" t="s">
        <v>355</v>
      </c>
      <c r="B11" s="947"/>
    </row>
    <row r="12" spans="1:4" x14ac:dyDescent="0.2">
      <c r="A12" s="68"/>
    </row>
    <row r="13" spans="1:4" x14ac:dyDescent="0.2">
      <c r="A13" s="54" t="s">
        <v>356</v>
      </c>
    </row>
    <row r="14" spans="1:4" x14ac:dyDescent="0.2">
      <c r="A14" s="68"/>
    </row>
  </sheetData>
  <mergeCells count="3">
    <mergeCell ref="A1:B1"/>
    <mergeCell ref="A10:B10"/>
    <mergeCell ref="A11:B11"/>
  </mergeCells>
  <pageMargins left="0.7" right="0.7" top="0.75" bottom="0.75" header="0.3" footer="0.3"/>
  <pageSetup orientation="portrait" horizontalDpi="4294967292" verticalDpi="4294967292"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D8C90-27D4-4437-B4F7-9BB4AAC6F8B6}">
  <sheetPr>
    <tabColor theme="0" tint="-0.249977111117893"/>
  </sheetPr>
  <dimension ref="A1:G12"/>
  <sheetViews>
    <sheetView workbookViewId="0">
      <selection sqref="A1:E1"/>
    </sheetView>
  </sheetViews>
  <sheetFormatPr defaultColWidth="8.85546875" defaultRowHeight="14.25" x14ac:dyDescent="0.2"/>
  <cols>
    <col min="1" max="1" width="37.85546875" style="137" bestFit="1" customWidth="1"/>
    <col min="2" max="2" width="13.42578125" style="137" customWidth="1"/>
    <col min="3" max="3" width="16" style="137" customWidth="1"/>
    <col min="4" max="4" width="20.140625" style="137" customWidth="1"/>
    <col min="5" max="5" width="22.85546875" style="137" customWidth="1"/>
    <col min="6" max="7" width="16.42578125" style="137" customWidth="1"/>
    <col min="8" max="8" width="23.140625" style="137" customWidth="1"/>
    <col min="9" max="10" width="16.42578125" style="137" customWidth="1"/>
    <col min="11" max="11" width="20" style="137" customWidth="1"/>
    <col min="12" max="16384" width="8.85546875" style="137"/>
  </cols>
  <sheetData>
    <row r="1" spans="1:7" ht="54" customHeight="1" x14ac:dyDescent="0.2">
      <c r="A1" s="946" t="s">
        <v>824</v>
      </c>
      <c r="B1" s="946"/>
      <c r="C1" s="946"/>
      <c r="D1" s="946"/>
      <c r="E1" s="946"/>
      <c r="F1" s="144"/>
    </row>
    <row r="2" spans="1:7" s="140" customFormat="1" ht="25.5" x14ac:dyDescent="0.2">
      <c r="A2" s="138"/>
      <c r="B2" s="139" t="s">
        <v>357</v>
      </c>
      <c r="C2" s="139" t="s">
        <v>358</v>
      </c>
      <c r="D2" s="139" t="s">
        <v>359</v>
      </c>
      <c r="E2" s="139" t="s">
        <v>360</v>
      </c>
      <c r="F2" s="139" t="s">
        <v>361</v>
      </c>
      <c r="G2" s="79"/>
    </row>
    <row r="3" spans="1:7" s="68" customFormat="1" ht="12.75" x14ac:dyDescent="0.2">
      <c r="A3" s="68" t="s">
        <v>362</v>
      </c>
      <c r="B3" s="71">
        <v>0.23122449530684713</v>
      </c>
      <c r="C3" s="71">
        <v>0.23634809763198147</v>
      </c>
      <c r="D3" s="71">
        <v>0.30587227577569309</v>
      </c>
      <c r="E3" s="71">
        <v>9.3668085210348015E-2</v>
      </c>
      <c r="F3" s="71">
        <v>0.1328870460751303</v>
      </c>
      <c r="G3" s="79"/>
    </row>
    <row r="4" spans="1:7" s="68" customFormat="1" ht="12.75" x14ac:dyDescent="0.2">
      <c r="A4" s="68" t="s">
        <v>363</v>
      </c>
      <c r="B4" s="71">
        <v>0.47793775580690484</v>
      </c>
      <c r="C4" s="71">
        <v>0.35256515684791073</v>
      </c>
      <c r="D4" s="71">
        <v>0.16806229744948867</v>
      </c>
      <c r="E4" s="71">
        <v>1.2523084297039102E-3</v>
      </c>
      <c r="F4" s="71">
        <v>1.8248146599187683E-4</v>
      </c>
    </row>
    <row r="5" spans="1:7" s="68" customFormat="1" ht="12.75" x14ac:dyDescent="0.2">
      <c r="A5" s="68" t="s">
        <v>364</v>
      </c>
      <c r="B5" s="71">
        <v>0.20468297336061131</v>
      </c>
      <c r="C5" s="71">
        <v>0.23015509881801763</v>
      </c>
      <c r="D5" s="71">
        <v>0.3211799513697372</v>
      </c>
      <c r="E5" s="71">
        <v>9.1065358753732562E-2</v>
      </c>
      <c r="F5" s="71">
        <v>0.15291661769790132</v>
      </c>
    </row>
    <row r="6" spans="1:7" s="68" customFormat="1" ht="12.75" x14ac:dyDescent="0.2">
      <c r="A6" s="67" t="s">
        <v>365</v>
      </c>
      <c r="B6" s="136">
        <v>0.14710390306992038</v>
      </c>
      <c r="C6" s="136">
        <v>0.19325704066491547</v>
      </c>
      <c r="D6" s="136">
        <v>0.35259594754466522</v>
      </c>
      <c r="E6" s="136">
        <v>0.13206792274067092</v>
      </c>
      <c r="F6" s="136">
        <v>0.17497518597982795</v>
      </c>
    </row>
    <row r="7" spans="1:7" x14ac:dyDescent="0.2">
      <c r="B7" s="145"/>
      <c r="C7" s="145"/>
      <c r="D7" s="145"/>
      <c r="E7" s="145"/>
    </row>
    <row r="8" spans="1:7" ht="30.75" customHeight="1" x14ac:dyDescent="0.2">
      <c r="A8" s="947" t="s">
        <v>354</v>
      </c>
      <c r="B8" s="947"/>
      <c r="C8" s="947"/>
      <c r="D8" s="947"/>
      <c r="E8" s="947"/>
    </row>
    <row r="9" spans="1:7" ht="27.75" customHeight="1" x14ac:dyDescent="0.2">
      <c r="A9" s="947" t="s">
        <v>366</v>
      </c>
      <c r="B9" s="947"/>
      <c r="C9" s="947"/>
      <c r="D9" s="947"/>
      <c r="E9" s="947"/>
    </row>
    <row r="10" spans="1:7" x14ac:dyDescent="0.2">
      <c r="A10" s="68"/>
    </row>
    <row r="11" spans="1:7" x14ac:dyDescent="0.2">
      <c r="A11" s="54" t="s">
        <v>356</v>
      </c>
    </row>
    <row r="12" spans="1:7" x14ac:dyDescent="0.2">
      <c r="A12" s="68"/>
    </row>
  </sheetData>
  <mergeCells count="3">
    <mergeCell ref="A1:E1"/>
    <mergeCell ref="A8:E8"/>
    <mergeCell ref="A9:E9"/>
  </mergeCells>
  <pageMargins left="0.7" right="0.7" top="0.75" bottom="0.75" header="0.3" footer="0.3"/>
  <pageSetup orientation="portrait" horizontalDpi="4294967292" verticalDpi="4294967292"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D7158-F861-4778-8715-67073073A6CD}">
  <sheetPr>
    <tabColor theme="0" tint="-0.249977111117893"/>
  </sheetPr>
  <dimension ref="A1:F16"/>
  <sheetViews>
    <sheetView workbookViewId="0">
      <selection sqref="A1:F1"/>
    </sheetView>
  </sheetViews>
  <sheetFormatPr defaultColWidth="9.5703125" defaultRowHeight="12.75" x14ac:dyDescent="0.2"/>
  <cols>
    <col min="1" max="1" width="24.7109375" style="146" customWidth="1"/>
    <col min="2" max="2" width="17.140625" style="146" customWidth="1"/>
    <col min="3" max="3" width="16" style="146" customWidth="1"/>
    <col min="4" max="4" width="14.42578125" style="146" customWidth="1"/>
    <col min="5" max="5" width="14.5703125" style="146" customWidth="1"/>
    <col min="6" max="6" width="13.5703125" style="161" customWidth="1"/>
    <col min="7" max="16384" width="9.5703125" style="146"/>
  </cols>
  <sheetData>
    <row r="1" spans="1:6" ht="57.75" customHeight="1" x14ac:dyDescent="0.25">
      <c r="A1" s="948" t="s">
        <v>367</v>
      </c>
      <c r="B1" s="948"/>
      <c r="C1" s="948"/>
      <c r="D1" s="948"/>
      <c r="E1" s="948"/>
      <c r="F1" s="949"/>
    </row>
    <row r="2" spans="1:6" s="150" customFormat="1" ht="26.1" customHeight="1" x14ac:dyDescent="0.2">
      <c r="A2" s="147"/>
      <c r="B2" s="148" t="s">
        <v>368</v>
      </c>
      <c r="C2" s="149" t="s">
        <v>369</v>
      </c>
      <c r="D2" s="149" t="s">
        <v>370</v>
      </c>
      <c r="E2" s="149" t="s">
        <v>371</v>
      </c>
      <c r="F2" s="149" t="s">
        <v>372</v>
      </c>
    </row>
    <row r="3" spans="1:6" x14ac:dyDescent="0.2">
      <c r="A3" s="151" t="s">
        <v>332</v>
      </c>
      <c r="B3" s="152">
        <v>8.2027689788187336E-2</v>
      </c>
      <c r="C3" s="152">
        <v>7.4691975755018541E-2</v>
      </c>
      <c r="D3" s="152">
        <v>6.4298411582211695E-2</v>
      </c>
      <c r="E3" s="153">
        <v>6.1827444680615601E-2</v>
      </c>
      <c r="F3" s="154">
        <v>6.2686243057250901E-2</v>
      </c>
    </row>
    <row r="4" spans="1:6" x14ac:dyDescent="0.2">
      <c r="A4" s="146" t="s">
        <v>333</v>
      </c>
      <c r="B4" s="152">
        <v>7.1274359935899687E-2</v>
      </c>
      <c r="C4" s="152">
        <v>5.9959018506391293E-2</v>
      </c>
      <c r="D4" s="152">
        <v>6.4061649311441399E-2</v>
      </c>
      <c r="E4" s="153">
        <v>5.780904458915908E-2</v>
      </c>
      <c r="F4" s="154">
        <v>5.7495851516723595E-2</v>
      </c>
    </row>
    <row r="5" spans="1:6" x14ac:dyDescent="0.2">
      <c r="A5" s="146" t="s">
        <v>228</v>
      </c>
      <c r="B5" s="152">
        <v>0.18840823530627093</v>
      </c>
      <c r="C5" s="152">
        <v>0.18912962368012737</v>
      </c>
      <c r="D5" s="152">
        <v>0.1772785243928405</v>
      </c>
      <c r="E5" s="153">
        <v>0.15404422338391785</v>
      </c>
      <c r="F5" s="154">
        <v>0.14442192077636701</v>
      </c>
    </row>
    <row r="6" spans="1:6" x14ac:dyDescent="0.2">
      <c r="A6" s="155" t="s">
        <v>334</v>
      </c>
      <c r="B6" s="156">
        <v>0.22038250474094881</v>
      </c>
      <c r="C6" s="156">
        <v>0.17087626115396981</v>
      </c>
      <c r="D6" s="156">
        <v>0.14463484326203402</v>
      </c>
      <c r="E6" s="157">
        <v>0.13691987054756438</v>
      </c>
      <c r="F6" s="158">
        <v>0.12882602691650299</v>
      </c>
    </row>
    <row r="7" spans="1:6" x14ac:dyDescent="0.2">
      <c r="A7" s="146" t="s">
        <v>298</v>
      </c>
      <c r="B7" s="152">
        <v>0.13932574026729205</v>
      </c>
      <c r="C7" s="152">
        <v>0.12513058418106127</v>
      </c>
      <c r="D7" s="152">
        <v>0.10910628767176218</v>
      </c>
      <c r="E7" s="153">
        <v>9.6584563825034581E-2</v>
      </c>
      <c r="F7" s="154">
        <v>9.1061944961547792E-2</v>
      </c>
    </row>
    <row r="8" spans="1:6" x14ac:dyDescent="0.2">
      <c r="B8" s="159"/>
      <c r="C8" s="160"/>
      <c r="D8" s="160"/>
      <c r="E8" s="161"/>
    </row>
    <row r="9" spans="1:6" x14ac:dyDescent="0.2">
      <c r="B9" s="162"/>
      <c r="C9" s="163"/>
      <c r="D9" s="163"/>
    </row>
    <row r="10" spans="1:6" ht="61.5" customHeight="1" x14ac:dyDescent="0.2">
      <c r="A10" s="950" t="s">
        <v>373</v>
      </c>
      <c r="B10" s="951"/>
      <c r="C10" s="951"/>
      <c r="D10" s="951"/>
      <c r="E10" s="951"/>
      <c r="F10" s="951"/>
    </row>
    <row r="11" spans="1:6" ht="13.5" x14ac:dyDescent="0.25">
      <c r="A11" s="164"/>
    </row>
    <row r="12" spans="1:6" x14ac:dyDescent="0.2">
      <c r="A12" s="165" t="s">
        <v>374</v>
      </c>
    </row>
    <row r="13" spans="1:6" x14ac:dyDescent="0.2">
      <c r="A13" s="165"/>
    </row>
    <row r="14" spans="1:6" x14ac:dyDescent="0.2">
      <c r="A14" s="166" t="s">
        <v>375</v>
      </c>
    </row>
    <row r="15" spans="1:6" x14ac:dyDescent="0.2">
      <c r="A15" s="165"/>
    </row>
    <row r="16" spans="1:6" ht="13.5" x14ac:dyDescent="0.25">
      <c r="A16" s="164"/>
    </row>
  </sheetData>
  <mergeCells count="2">
    <mergeCell ref="A1:F1"/>
    <mergeCell ref="A10:F10"/>
  </mergeCells>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4627-0DBB-4009-85CB-B3722E4D7BF5}">
  <sheetPr>
    <tabColor theme="0" tint="-0.249977111117893"/>
  </sheetPr>
  <dimension ref="A1:G13"/>
  <sheetViews>
    <sheetView workbookViewId="0">
      <selection sqref="A1:E1"/>
    </sheetView>
  </sheetViews>
  <sheetFormatPr defaultColWidth="8.85546875" defaultRowHeight="12.75" x14ac:dyDescent="0.2"/>
  <cols>
    <col min="1" max="1" width="25.140625" style="167" customWidth="1"/>
    <col min="2" max="2" width="17" style="167" customWidth="1"/>
    <col min="3" max="5" width="15.42578125" style="167" bestFit="1" customWidth="1"/>
    <col min="6" max="6" width="8.85546875" style="167"/>
    <col min="7" max="7" width="20.7109375" style="167" bestFit="1" customWidth="1"/>
    <col min="8" max="16384" width="8.85546875" style="167"/>
  </cols>
  <sheetData>
    <row r="1" spans="1:7" ht="45" customHeight="1" x14ac:dyDescent="0.2">
      <c r="A1" s="952" t="s">
        <v>376</v>
      </c>
      <c r="B1" s="952"/>
      <c r="C1" s="952"/>
      <c r="D1" s="952"/>
      <c r="E1" s="952"/>
      <c r="G1" s="168"/>
    </row>
    <row r="2" spans="1:7" ht="21" customHeight="1" x14ac:dyDescent="0.2">
      <c r="A2" s="147"/>
      <c r="B2" s="148" t="s">
        <v>368</v>
      </c>
      <c r="C2" s="149" t="s">
        <v>369</v>
      </c>
      <c r="D2" s="149" t="s">
        <v>370</v>
      </c>
      <c r="E2" s="149" t="s">
        <v>371</v>
      </c>
      <c r="G2" s="169"/>
    </row>
    <row r="3" spans="1:7" x14ac:dyDescent="0.2">
      <c r="A3" s="151" t="s">
        <v>332</v>
      </c>
      <c r="B3" s="152">
        <v>0.68758979797363284</v>
      </c>
      <c r="C3" s="152">
        <v>0.62996902465820315</v>
      </c>
      <c r="D3" s="152">
        <v>0.60331348419189457</v>
      </c>
      <c r="E3" s="153">
        <v>0.60005584716796878</v>
      </c>
    </row>
    <row r="4" spans="1:7" x14ac:dyDescent="0.2">
      <c r="A4" s="146" t="s">
        <v>333</v>
      </c>
      <c r="B4" s="152">
        <v>0.70254768371582033</v>
      </c>
      <c r="C4" s="152">
        <v>0.6468301391601563</v>
      </c>
      <c r="D4" s="152">
        <v>0.62034603118896481</v>
      </c>
      <c r="E4" s="153">
        <v>0.60359477996826172</v>
      </c>
    </row>
    <row r="5" spans="1:7" x14ac:dyDescent="0.2">
      <c r="A5" s="146" t="s">
        <v>228</v>
      </c>
      <c r="B5" s="152">
        <v>0.51926189422607427</v>
      </c>
      <c r="C5" s="152">
        <v>0.4401021194458008</v>
      </c>
      <c r="D5" s="152">
        <v>0.38208713531494143</v>
      </c>
      <c r="E5" s="153">
        <v>0.37830528259277346</v>
      </c>
    </row>
    <row r="6" spans="1:7" x14ac:dyDescent="0.2">
      <c r="A6" s="155" t="s">
        <v>334</v>
      </c>
      <c r="B6" s="156">
        <v>0.40153110504150391</v>
      </c>
      <c r="C6" s="156">
        <v>0.28558677673339844</v>
      </c>
      <c r="D6" s="156">
        <v>0.27507268905639648</v>
      </c>
      <c r="E6" s="157">
        <v>0.30842138290405274</v>
      </c>
    </row>
    <row r="7" spans="1:7" x14ac:dyDescent="0.2">
      <c r="A7" s="146" t="s">
        <v>298</v>
      </c>
      <c r="B7" s="152">
        <v>0.57044544219970705</v>
      </c>
      <c r="C7" s="152">
        <v>0.48371356964111328</v>
      </c>
      <c r="D7" s="152">
        <v>0.44895370483398439</v>
      </c>
      <c r="E7" s="153">
        <v>0.46711887359619142</v>
      </c>
    </row>
    <row r="8" spans="1:7" x14ac:dyDescent="0.2">
      <c r="C8" s="170"/>
      <c r="D8" s="170"/>
      <c r="E8" s="170"/>
    </row>
    <row r="9" spans="1:7" ht="60.6" customHeight="1" x14ac:dyDescent="0.2">
      <c r="A9" s="953" t="s">
        <v>377</v>
      </c>
      <c r="B9" s="951"/>
      <c r="C9" s="951"/>
      <c r="D9" s="951"/>
      <c r="E9" s="951"/>
    </row>
    <row r="11" spans="1:7" x14ac:dyDescent="0.2">
      <c r="A11" s="171" t="s">
        <v>374</v>
      </c>
    </row>
    <row r="13" spans="1:7" x14ac:dyDescent="0.2">
      <c r="A13" s="166" t="s">
        <v>375</v>
      </c>
    </row>
  </sheetData>
  <mergeCells count="2">
    <mergeCell ref="A1:E1"/>
    <mergeCell ref="A9:E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7EA7C-E836-4AC9-83E7-8CF19A2DC08B}">
  <sheetPr>
    <tabColor theme="5"/>
  </sheetPr>
  <dimension ref="A1:AK34"/>
  <sheetViews>
    <sheetView workbookViewId="0">
      <selection sqref="A1:AJ1"/>
    </sheetView>
  </sheetViews>
  <sheetFormatPr defaultColWidth="11.42578125" defaultRowHeight="12.75" x14ac:dyDescent="0.2"/>
  <cols>
    <col min="1" max="1" width="21.85546875" style="28" customWidth="1"/>
    <col min="2" max="2" width="49.42578125" style="28" customWidth="1"/>
    <col min="3" max="26" width="11.42578125" style="28" customWidth="1"/>
    <col min="27" max="27" width="12" style="28" customWidth="1"/>
    <col min="28" max="28" width="13.140625" style="28" customWidth="1"/>
    <col min="29" max="16384" width="11.42578125" style="28"/>
  </cols>
  <sheetData>
    <row r="1" spans="1:37" ht="15.6" customHeight="1" x14ac:dyDescent="0.2">
      <c r="A1" s="817" t="s">
        <v>837</v>
      </c>
      <c r="B1" s="817"/>
      <c r="C1" s="817"/>
      <c r="D1" s="817"/>
      <c r="E1" s="817"/>
      <c r="F1" s="817"/>
      <c r="G1" s="817"/>
      <c r="H1" s="817"/>
      <c r="I1" s="817"/>
      <c r="J1" s="817"/>
      <c r="K1" s="817"/>
      <c r="L1" s="817"/>
      <c r="M1" s="817"/>
      <c r="N1" s="817"/>
      <c r="O1" s="817"/>
      <c r="P1" s="817"/>
      <c r="Q1" s="817"/>
      <c r="R1" s="817"/>
      <c r="S1" s="817"/>
      <c r="T1" s="817"/>
      <c r="U1" s="817"/>
      <c r="V1" s="817"/>
      <c r="W1" s="817"/>
      <c r="X1" s="817"/>
      <c r="Y1" s="817"/>
      <c r="Z1" s="817"/>
      <c r="AA1" s="817"/>
      <c r="AB1" s="817"/>
      <c r="AC1" s="817"/>
      <c r="AD1" s="817"/>
      <c r="AE1" s="817"/>
      <c r="AF1" s="817"/>
      <c r="AG1" s="817"/>
      <c r="AH1" s="817"/>
      <c r="AI1" s="817"/>
      <c r="AJ1" s="817"/>
      <c r="AK1" s="28" t="s">
        <v>101</v>
      </c>
    </row>
    <row r="2" spans="1:37" ht="30.75" customHeight="1" x14ac:dyDescent="0.25">
      <c r="A2" s="31"/>
      <c r="B2" s="32"/>
      <c r="C2" s="33" t="s">
        <v>20</v>
      </c>
      <c r="D2" s="33" t="s">
        <v>21</v>
      </c>
      <c r="E2" s="33" t="s">
        <v>22</v>
      </c>
      <c r="F2" s="33" t="s">
        <v>23</v>
      </c>
      <c r="G2" s="33" t="s">
        <v>24</v>
      </c>
      <c r="H2" s="33" t="s">
        <v>25</v>
      </c>
      <c r="I2" s="33" t="s">
        <v>26</v>
      </c>
      <c r="J2" s="33" t="s">
        <v>27</v>
      </c>
      <c r="K2" s="34" t="s">
        <v>28</v>
      </c>
      <c r="L2" s="34" t="s">
        <v>29</v>
      </c>
      <c r="M2" s="34" t="s">
        <v>30</v>
      </c>
      <c r="N2" s="35" t="s">
        <v>31</v>
      </c>
      <c r="O2" s="35" t="s">
        <v>32</v>
      </c>
      <c r="P2" s="35" t="s">
        <v>33</v>
      </c>
      <c r="Q2" s="35" t="s">
        <v>34</v>
      </c>
      <c r="R2" s="35" t="s">
        <v>35</v>
      </c>
      <c r="S2" s="35" t="s">
        <v>36</v>
      </c>
      <c r="T2" s="35" t="s">
        <v>37</v>
      </c>
      <c r="U2" s="35" t="s">
        <v>38</v>
      </c>
      <c r="V2" s="35" t="s">
        <v>39</v>
      </c>
      <c r="W2" s="35" t="s">
        <v>40</v>
      </c>
      <c r="X2" s="35" t="s">
        <v>41</v>
      </c>
      <c r="Y2" s="35" t="s">
        <v>42</v>
      </c>
      <c r="Z2" s="35" t="s">
        <v>43</v>
      </c>
      <c r="AA2" s="35" t="s">
        <v>44</v>
      </c>
      <c r="AB2" s="34" t="s">
        <v>45</v>
      </c>
      <c r="AC2" s="34" t="s">
        <v>46</v>
      </c>
      <c r="AD2" s="34" t="s">
        <v>84</v>
      </c>
      <c r="AE2" s="36" t="s">
        <v>48</v>
      </c>
      <c r="AF2" s="36" t="s">
        <v>49</v>
      </c>
      <c r="AG2" s="36" t="s">
        <v>50</v>
      </c>
      <c r="AH2" s="36" t="s">
        <v>51</v>
      </c>
      <c r="AI2" s="36" t="s">
        <v>52</v>
      </c>
      <c r="AJ2" s="36" t="s">
        <v>87</v>
      </c>
      <c r="AK2" s="28" t="s">
        <v>645</v>
      </c>
    </row>
    <row r="3" spans="1:37" ht="14.25" x14ac:dyDescent="0.2">
      <c r="A3" s="715" t="s">
        <v>53</v>
      </c>
      <c r="B3" s="716"/>
      <c r="C3" s="717"/>
      <c r="D3" s="717"/>
      <c r="E3" s="717"/>
      <c r="F3" s="717"/>
      <c r="G3" s="717"/>
      <c r="H3" s="717"/>
      <c r="I3" s="717"/>
      <c r="J3" s="717"/>
      <c r="K3" s="717"/>
      <c r="L3" s="717"/>
      <c r="M3" s="717"/>
      <c r="N3" s="717"/>
      <c r="O3" s="717"/>
      <c r="P3" s="717"/>
      <c r="Q3" s="717"/>
      <c r="R3" s="717"/>
      <c r="S3" s="717"/>
      <c r="T3" s="718" t="s">
        <v>54</v>
      </c>
      <c r="U3" s="718" t="s">
        <v>54</v>
      </c>
      <c r="V3" s="717"/>
      <c r="W3" s="717"/>
      <c r="X3" s="717"/>
      <c r="Y3" s="717"/>
      <c r="Z3" s="717"/>
      <c r="AA3" s="717"/>
      <c r="AB3" s="717"/>
      <c r="AC3" s="717"/>
      <c r="AD3" s="717"/>
      <c r="AE3" s="717"/>
      <c r="AF3" s="717"/>
      <c r="AG3" s="717"/>
      <c r="AH3" s="717"/>
      <c r="AI3" s="717"/>
      <c r="AJ3" s="717"/>
    </row>
    <row r="4" spans="1:37" ht="15" x14ac:dyDescent="0.25">
      <c r="A4" s="720" t="s">
        <v>55</v>
      </c>
      <c r="B4" s="720"/>
      <c r="C4" s="717"/>
      <c r="D4" s="717"/>
      <c r="E4" s="717"/>
      <c r="F4" s="717"/>
      <c r="G4" s="717"/>
      <c r="H4" s="717"/>
      <c r="I4" s="717"/>
      <c r="J4" s="717"/>
      <c r="K4" s="717"/>
      <c r="L4" s="717"/>
      <c r="M4" s="717"/>
      <c r="N4" s="717"/>
      <c r="O4" s="717"/>
      <c r="P4" s="717"/>
      <c r="Q4" s="717"/>
      <c r="R4" s="717"/>
      <c r="S4" s="717"/>
      <c r="T4" s="717"/>
      <c r="U4" s="717"/>
      <c r="V4" s="717"/>
      <c r="W4" s="717"/>
      <c r="X4" s="717"/>
      <c r="Y4" s="717"/>
      <c r="Z4" s="717"/>
      <c r="AA4" s="717"/>
      <c r="AB4" s="717"/>
      <c r="AC4" s="717"/>
      <c r="AD4" s="717"/>
      <c r="AE4" s="717"/>
      <c r="AF4" s="717"/>
      <c r="AG4" s="717"/>
      <c r="AH4" s="717"/>
      <c r="AI4" s="717"/>
      <c r="AJ4" s="717"/>
    </row>
    <row r="5" spans="1:37" ht="14.25" x14ac:dyDescent="0.2">
      <c r="A5" s="716"/>
      <c r="B5" s="716" t="s">
        <v>56</v>
      </c>
      <c r="C5" s="719">
        <v>4935.1910049999997</v>
      </c>
      <c r="D5" s="719">
        <v>5792.7028289999998</v>
      </c>
      <c r="E5" s="719">
        <v>6175.9023639999996</v>
      </c>
      <c r="F5" s="719">
        <v>5654.4532650000001</v>
      </c>
      <c r="G5" s="719">
        <v>5519.4744920000003</v>
      </c>
      <c r="H5" s="719">
        <v>5471.7077099999997</v>
      </c>
      <c r="I5" s="719">
        <v>5780.0328879999997</v>
      </c>
      <c r="J5" s="719">
        <v>6331.091265</v>
      </c>
      <c r="K5" s="719">
        <v>7232.781489</v>
      </c>
      <c r="L5" s="719">
        <v>7208.5004909999998</v>
      </c>
      <c r="M5" s="719">
        <v>7956.3041839999996</v>
      </c>
      <c r="N5" s="719">
        <v>9975.0923399999992</v>
      </c>
      <c r="O5" s="719">
        <v>11641.551718000001</v>
      </c>
      <c r="P5" s="719">
        <v>12707.897337</v>
      </c>
      <c r="Q5" s="719">
        <v>13149.939759999999</v>
      </c>
      <c r="R5" s="719">
        <v>12693.127982</v>
      </c>
      <c r="S5" s="719">
        <v>12817.316257</v>
      </c>
      <c r="T5" s="719">
        <v>14676.345099</v>
      </c>
      <c r="U5" s="719">
        <v>18291.082120999999</v>
      </c>
      <c r="V5" s="719">
        <v>29992.440234000002</v>
      </c>
      <c r="W5" s="719">
        <v>35676.927368999997</v>
      </c>
      <c r="X5" s="719">
        <v>33575.066024</v>
      </c>
      <c r="Y5" s="719">
        <v>32060.935590000001</v>
      </c>
      <c r="Z5" s="719">
        <v>31476.774043000001</v>
      </c>
      <c r="AA5" s="719">
        <v>30626.469238999998</v>
      </c>
      <c r="AB5" s="719">
        <v>28558.923713</v>
      </c>
      <c r="AC5" s="719">
        <v>26893.884227999999</v>
      </c>
      <c r="AD5" s="719">
        <v>28671.733830000001</v>
      </c>
      <c r="AE5" s="719">
        <v>28409.399065000001</v>
      </c>
      <c r="AF5" s="722">
        <v>28417.320803999999</v>
      </c>
      <c r="AG5" s="722">
        <v>26466.246039000001</v>
      </c>
      <c r="AH5" s="722">
        <v>25870.189157000001</v>
      </c>
      <c r="AI5" s="722">
        <v>27210.006344769976</v>
      </c>
      <c r="AJ5" s="722">
        <v>31414.607933865922</v>
      </c>
    </row>
    <row r="6" spans="1:37" ht="14.25" x14ac:dyDescent="0.2">
      <c r="A6" s="716"/>
      <c r="B6" s="716" t="s">
        <v>57</v>
      </c>
      <c r="C6" s="719">
        <v>457.995</v>
      </c>
      <c r="D6" s="719">
        <v>519.64499999999998</v>
      </c>
      <c r="E6" s="719">
        <v>579.56100000000004</v>
      </c>
      <c r="F6" s="719">
        <v>583.28700000000003</v>
      </c>
      <c r="G6" s="719">
        <v>582.56500000000005</v>
      </c>
      <c r="H6" s="719">
        <v>582.98</v>
      </c>
      <c r="I6" s="719">
        <v>583.14499999999998</v>
      </c>
      <c r="J6" s="719">
        <v>583.20000000000005</v>
      </c>
      <c r="K6" s="719">
        <v>613.78300000000002</v>
      </c>
      <c r="L6" s="719">
        <v>618.899</v>
      </c>
      <c r="M6" s="719">
        <v>620.84199999999998</v>
      </c>
      <c r="N6" s="719">
        <v>690.63</v>
      </c>
      <c r="O6" s="719">
        <v>724.70699999999999</v>
      </c>
      <c r="P6" s="719">
        <v>759.18899999999996</v>
      </c>
      <c r="Q6" s="719">
        <v>770.18899999999996</v>
      </c>
      <c r="R6" s="719">
        <v>778.45799999999997</v>
      </c>
      <c r="S6" s="719">
        <v>770.75</v>
      </c>
      <c r="T6" s="719">
        <v>770.69</v>
      </c>
      <c r="U6" s="719">
        <v>757.26800000000003</v>
      </c>
      <c r="V6" s="719">
        <v>735.70600000000002</v>
      </c>
      <c r="W6" s="719">
        <v>757.32500000000005</v>
      </c>
      <c r="X6" s="719">
        <v>735.70600000000002</v>
      </c>
      <c r="Y6" s="719">
        <v>733.06100000000004</v>
      </c>
      <c r="Z6" s="719">
        <v>732.85799999999995</v>
      </c>
      <c r="AA6" s="719">
        <v>733.13</v>
      </c>
      <c r="AB6" s="719">
        <v>733.13</v>
      </c>
      <c r="AC6" s="719">
        <v>733.12900000000002</v>
      </c>
      <c r="AD6" s="719">
        <v>733.06</v>
      </c>
      <c r="AE6" s="719">
        <v>839.31700000000001</v>
      </c>
      <c r="AF6" s="722">
        <v>839.62400000000002</v>
      </c>
      <c r="AG6" s="722">
        <v>864.54399999999998</v>
      </c>
      <c r="AH6" s="722">
        <v>871.173</v>
      </c>
      <c r="AI6" s="722">
        <v>891.23899600000004</v>
      </c>
      <c r="AJ6" s="722">
        <v>906.01700300000005</v>
      </c>
    </row>
    <row r="7" spans="1:37" ht="14.25" x14ac:dyDescent="0.2">
      <c r="A7" s="716"/>
      <c r="B7" s="716" t="s">
        <v>58</v>
      </c>
      <c r="C7" s="719">
        <v>58.839016000000001</v>
      </c>
      <c r="D7" s="719">
        <v>62.308059999999998</v>
      </c>
      <c r="E7" s="719">
        <v>71.428815999999998</v>
      </c>
      <c r="F7" s="719">
        <v>71.876865000000009</v>
      </c>
      <c r="G7" s="719">
        <v>72.353335999999999</v>
      </c>
      <c r="H7" s="719">
        <v>64.23719100000001</v>
      </c>
      <c r="I7" s="719">
        <v>31.817015999999999</v>
      </c>
      <c r="J7" s="719">
        <v>49.809816999999995</v>
      </c>
      <c r="K7" s="719">
        <v>24.823816000000001</v>
      </c>
      <c r="L7" s="719">
        <v>25.059591999999999</v>
      </c>
      <c r="M7" s="719">
        <v>40</v>
      </c>
      <c r="N7" s="719">
        <v>55</v>
      </c>
      <c r="O7" s="719">
        <v>66.423181999999997</v>
      </c>
      <c r="P7" s="719">
        <v>66.174529999999962</v>
      </c>
      <c r="Q7" s="719">
        <v>65.635941000000003</v>
      </c>
      <c r="R7" s="719">
        <v>65.004086482442261</v>
      </c>
      <c r="S7" s="719">
        <v>64.444271999999998</v>
      </c>
      <c r="T7" s="719">
        <v>64.72164699999999</v>
      </c>
      <c r="U7" s="719">
        <v>63.865519999999975</v>
      </c>
      <c r="V7" s="719">
        <v>63.037040000000005</v>
      </c>
      <c r="W7" s="719">
        <v>61.120928999999997</v>
      </c>
      <c r="X7" s="721" t="s">
        <v>89</v>
      </c>
      <c r="Y7" s="721" t="s">
        <v>89</v>
      </c>
      <c r="Z7" s="721" t="s">
        <v>89</v>
      </c>
      <c r="AA7" s="721" t="s">
        <v>89</v>
      </c>
      <c r="AB7" s="721" t="s">
        <v>89</v>
      </c>
      <c r="AC7" s="721" t="s">
        <v>89</v>
      </c>
      <c r="AD7" s="721" t="s">
        <v>89</v>
      </c>
      <c r="AE7" s="721" t="s">
        <v>89</v>
      </c>
      <c r="AF7" s="721" t="s">
        <v>89</v>
      </c>
      <c r="AG7" s="721" t="s">
        <v>89</v>
      </c>
      <c r="AH7" s="721" t="s">
        <v>89</v>
      </c>
      <c r="AI7" s="721" t="s">
        <v>89</v>
      </c>
      <c r="AJ7" s="721" t="s">
        <v>89</v>
      </c>
    </row>
    <row r="8" spans="1:37" ht="14.25" x14ac:dyDescent="0.2">
      <c r="A8" s="716"/>
      <c r="B8" s="716" t="s">
        <v>59</v>
      </c>
      <c r="C8" s="721" t="s">
        <v>89</v>
      </c>
      <c r="D8" s="721" t="s">
        <v>89</v>
      </c>
      <c r="E8" s="721" t="s">
        <v>89</v>
      </c>
      <c r="F8" s="721" t="s">
        <v>89</v>
      </c>
      <c r="G8" s="721" t="s">
        <v>89</v>
      </c>
      <c r="H8" s="721" t="s">
        <v>89</v>
      </c>
      <c r="I8" s="721" t="s">
        <v>89</v>
      </c>
      <c r="J8" s="721" t="s">
        <v>89</v>
      </c>
      <c r="K8" s="721" t="s">
        <v>89</v>
      </c>
      <c r="L8" s="721" t="s">
        <v>89</v>
      </c>
      <c r="M8" s="721" t="s">
        <v>89</v>
      </c>
      <c r="N8" s="721" t="s">
        <v>89</v>
      </c>
      <c r="O8" s="721" t="s">
        <v>89</v>
      </c>
      <c r="P8" s="721" t="s">
        <v>89</v>
      </c>
      <c r="Q8" s="721" t="s">
        <v>89</v>
      </c>
      <c r="R8" s="721" t="s">
        <v>89</v>
      </c>
      <c r="S8" s="719">
        <v>242</v>
      </c>
      <c r="T8" s="719">
        <v>308.68902300000002</v>
      </c>
      <c r="U8" s="719">
        <v>339.58818600000001</v>
      </c>
      <c r="V8" s="719">
        <v>479</v>
      </c>
      <c r="W8" s="719">
        <v>553.34</v>
      </c>
      <c r="X8" s="721" t="s">
        <v>89</v>
      </c>
      <c r="Y8" s="721" t="s">
        <v>89</v>
      </c>
      <c r="Z8" s="721" t="s">
        <v>89</v>
      </c>
      <c r="AA8" s="721" t="s">
        <v>89</v>
      </c>
      <c r="AB8" s="721" t="s">
        <v>89</v>
      </c>
      <c r="AC8" s="721" t="s">
        <v>89</v>
      </c>
      <c r="AD8" s="721" t="s">
        <v>89</v>
      </c>
      <c r="AE8" s="721" t="s">
        <v>89</v>
      </c>
      <c r="AF8" s="721" t="s">
        <v>89</v>
      </c>
      <c r="AG8" s="721" t="s">
        <v>89</v>
      </c>
      <c r="AH8" s="721" t="s">
        <v>89</v>
      </c>
      <c r="AI8" s="721" t="s">
        <v>89</v>
      </c>
      <c r="AJ8" s="721" t="s">
        <v>89</v>
      </c>
    </row>
    <row r="9" spans="1:37" ht="14.25" x14ac:dyDescent="0.2">
      <c r="A9" s="716"/>
      <c r="B9" s="716" t="s">
        <v>60</v>
      </c>
      <c r="C9" s="721" t="s">
        <v>89</v>
      </c>
      <c r="D9" s="721" t="s">
        <v>89</v>
      </c>
      <c r="E9" s="721" t="s">
        <v>89</v>
      </c>
      <c r="F9" s="721" t="s">
        <v>89</v>
      </c>
      <c r="G9" s="721" t="s">
        <v>89</v>
      </c>
      <c r="H9" s="721" t="s">
        <v>89</v>
      </c>
      <c r="I9" s="721" t="s">
        <v>89</v>
      </c>
      <c r="J9" s="721" t="s">
        <v>89</v>
      </c>
      <c r="K9" s="721" t="s">
        <v>89</v>
      </c>
      <c r="L9" s="721" t="s">
        <v>89</v>
      </c>
      <c r="M9" s="721" t="s">
        <v>89</v>
      </c>
      <c r="N9" s="721" t="s">
        <v>89</v>
      </c>
      <c r="O9" s="721" t="s">
        <v>89</v>
      </c>
      <c r="P9" s="721" t="s">
        <v>89</v>
      </c>
      <c r="Q9" s="721" t="s">
        <v>89</v>
      </c>
      <c r="R9" s="721" t="s">
        <v>89</v>
      </c>
      <c r="S9" s="719">
        <v>205</v>
      </c>
      <c r="T9" s="719">
        <v>204.86950400000001</v>
      </c>
      <c r="U9" s="719">
        <v>199.783511</v>
      </c>
      <c r="V9" s="719">
        <v>359</v>
      </c>
      <c r="W9" s="719">
        <v>432.65208100000001</v>
      </c>
      <c r="X9" s="721" t="s">
        <v>89</v>
      </c>
      <c r="Y9" s="721" t="s">
        <v>89</v>
      </c>
      <c r="Z9" s="721" t="s">
        <v>89</v>
      </c>
      <c r="AA9" s="721" t="s">
        <v>89</v>
      </c>
      <c r="AB9" s="721" t="s">
        <v>89</v>
      </c>
      <c r="AC9" s="721" t="s">
        <v>89</v>
      </c>
      <c r="AD9" s="721" t="s">
        <v>89</v>
      </c>
      <c r="AE9" s="721" t="s">
        <v>89</v>
      </c>
      <c r="AF9" s="721" t="s">
        <v>89</v>
      </c>
      <c r="AG9" s="721" t="s">
        <v>89</v>
      </c>
      <c r="AH9" s="721" t="s">
        <v>89</v>
      </c>
      <c r="AI9" s="721" t="s">
        <v>89</v>
      </c>
      <c r="AJ9" s="721" t="s">
        <v>89</v>
      </c>
    </row>
    <row r="10" spans="1:37" ht="13.5" customHeight="1" x14ac:dyDescent="0.2">
      <c r="A10" s="716"/>
      <c r="B10" s="716" t="s">
        <v>61</v>
      </c>
      <c r="C10" s="719">
        <v>633.89791364944858</v>
      </c>
      <c r="D10" s="719">
        <v>796.99754460664383</v>
      </c>
      <c r="E10" s="719">
        <v>876.15129067275245</v>
      </c>
      <c r="F10" s="719">
        <v>968.43846233231977</v>
      </c>
      <c r="G10" s="719">
        <v>948.95570301196403</v>
      </c>
      <c r="H10" s="719">
        <v>943.33710255922028</v>
      </c>
      <c r="I10" s="719">
        <v>925.78108500399674</v>
      </c>
      <c r="J10" s="719">
        <v>930.77876934718597</v>
      </c>
      <c r="K10" s="719">
        <v>1057.8876078443213</v>
      </c>
      <c r="L10" s="719">
        <v>1028.8230369295413</v>
      </c>
      <c r="M10" s="719">
        <v>1194.4110785820424</v>
      </c>
      <c r="N10" s="719">
        <v>1459.4968336023937</v>
      </c>
      <c r="O10" s="719">
        <v>1786.1752258667427</v>
      </c>
      <c r="P10" s="719">
        <v>2072.23903675359</v>
      </c>
      <c r="Q10" s="719">
        <v>2230.1917699999999</v>
      </c>
      <c r="R10" s="719">
        <v>2377.7309530000002</v>
      </c>
      <c r="S10" s="719">
        <v>2484.0965799999999</v>
      </c>
      <c r="T10" s="719">
        <v>2584.701043</v>
      </c>
      <c r="U10" s="719">
        <v>3118.0060824544003</v>
      </c>
      <c r="V10" s="719">
        <v>6984.2972435615739</v>
      </c>
      <c r="W10" s="719">
        <v>8826.7295046256986</v>
      </c>
      <c r="X10" s="719">
        <v>8988.7512704792389</v>
      </c>
      <c r="Y10" s="719">
        <v>10305.258430089169</v>
      </c>
      <c r="Z10" s="719">
        <v>10477.025590215162</v>
      </c>
      <c r="AA10" s="719">
        <v>10652.419666441363</v>
      </c>
      <c r="AB10" s="719">
        <v>10755.164992137745</v>
      </c>
      <c r="AC10" s="719">
        <v>10093.0758715967</v>
      </c>
      <c r="AD10" s="719">
        <v>9618.5208561097279</v>
      </c>
      <c r="AE10" s="719">
        <v>9672.6238691570652</v>
      </c>
      <c r="AF10" s="722">
        <v>9136.3146674438849</v>
      </c>
      <c r="AG10" s="722">
        <v>8388.3643477627738</v>
      </c>
      <c r="AH10" s="722">
        <v>7688.8128983466841</v>
      </c>
      <c r="AI10" s="722">
        <v>8412.3157777037741</v>
      </c>
      <c r="AJ10" s="722">
        <v>9558.1738038086569</v>
      </c>
    </row>
    <row r="11" spans="1:37" s="29" customFormat="1" ht="15" x14ac:dyDescent="0.25">
      <c r="A11" s="720"/>
      <c r="B11" s="720" t="s">
        <v>62</v>
      </c>
      <c r="C11" s="723">
        <v>6085.9229346494485</v>
      </c>
      <c r="D11" s="723">
        <v>7171.6534336066443</v>
      </c>
      <c r="E11" s="723">
        <v>7703.043470672751</v>
      </c>
      <c r="F11" s="723">
        <v>7278.05559233232</v>
      </c>
      <c r="G11" s="723">
        <v>7123.348531011964</v>
      </c>
      <c r="H11" s="723">
        <v>7062.2620035592208</v>
      </c>
      <c r="I11" s="723">
        <v>7320.775989003997</v>
      </c>
      <c r="J11" s="723">
        <v>7894.8798513471866</v>
      </c>
      <c r="K11" s="723">
        <v>8929.2759128443213</v>
      </c>
      <c r="L11" s="723">
        <v>8881.2821199295413</v>
      </c>
      <c r="M11" s="723">
        <v>9811.5572625820423</v>
      </c>
      <c r="N11" s="723">
        <v>12180.219173602392</v>
      </c>
      <c r="O11" s="723">
        <v>14218.857125866743</v>
      </c>
      <c r="P11" s="723">
        <v>15605.499903753591</v>
      </c>
      <c r="Q11" s="723">
        <v>16215.956471</v>
      </c>
      <c r="R11" s="723">
        <v>15914.321021482443</v>
      </c>
      <c r="S11" s="723">
        <v>16583.607109</v>
      </c>
      <c r="T11" s="723">
        <v>18610.016316000001</v>
      </c>
      <c r="U11" s="723">
        <v>22769.593420454403</v>
      </c>
      <c r="V11" s="723">
        <v>38613.480517561577</v>
      </c>
      <c r="W11" s="723">
        <v>46308.094883625687</v>
      </c>
      <c r="X11" s="723">
        <v>43299.523294479237</v>
      </c>
      <c r="Y11" s="723">
        <v>43099.255020089171</v>
      </c>
      <c r="Z11" s="723">
        <v>42686.65763321516</v>
      </c>
      <c r="AA11" s="723">
        <v>42012.018905441364</v>
      </c>
      <c r="AB11" s="723">
        <v>40047.218705137748</v>
      </c>
      <c r="AC11" s="723">
        <v>37720.089099596698</v>
      </c>
      <c r="AD11" s="723">
        <v>39023.314686109734</v>
      </c>
      <c r="AE11" s="723">
        <v>38921.339934157062</v>
      </c>
      <c r="AF11" s="723">
        <v>38393.259471443882</v>
      </c>
      <c r="AG11" s="723">
        <v>35719.154386762777</v>
      </c>
      <c r="AH11" s="723">
        <v>34430.175055346685</v>
      </c>
      <c r="AI11" s="723">
        <v>36513.56111847375</v>
      </c>
      <c r="AJ11" s="723">
        <v>41878.798740674581</v>
      </c>
    </row>
    <row r="12" spans="1:37" ht="15" x14ac:dyDescent="0.25">
      <c r="A12" s="720" t="s">
        <v>63</v>
      </c>
      <c r="B12" s="720"/>
      <c r="C12" s="719"/>
      <c r="D12" s="719"/>
      <c r="E12" s="719"/>
      <c r="F12" s="719"/>
      <c r="G12" s="719"/>
      <c r="H12" s="719"/>
      <c r="I12" s="719"/>
      <c r="J12" s="719"/>
      <c r="K12" s="719"/>
      <c r="L12" s="719"/>
      <c r="M12" s="719"/>
      <c r="N12" s="719"/>
      <c r="O12" s="719"/>
      <c r="P12" s="719"/>
      <c r="Q12" s="719"/>
      <c r="R12" s="719"/>
      <c r="S12" s="719"/>
      <c r="T12" s="719"/>
      <c r="U12" s="719"/>
      <c r="V12" s="719"/>
      <c r="W12" s="719"/>
      <c r="X12" s="719"/>
      <c r="Y12" s="719"/>
      <c r="Z12" s="719"/>
      <c r="AA12" s="719"/>
      <c r="AB12" s="719"/>
      <c r="AC12" s="717"/>
      <c r="AD12" s="717"/>
      <c r="AE12" s="717"/>
      <c r="AF12" s="719"/>
      <c r="AG12" s="719"/>
      <c r="AH12" s="719"/>
      <c r="AI12" s="719"/>
      <c r="AJ12" s="719"/>
    </row>
    <row r="13" spans="1:37" ht="14.25" x14ac:dyDescent="0.2">
      <c r="A13" s="717"/>
      <c r="B13" s="716" t="s">
        <v>64</v>
      </c>
      <c r="C13" s="719">
        <v>741.43600000000004</v>
      </c>
      <c r="D13" s="719">
        <v>741.43600000000015</v>
      </c>
      <c r="E13" s="719">
        <v>741.43600000000004</v>
      </c>
      <c r="F13" s="719">
        <v>741.43600000000015</v>
      </c>
      <c r="G13" s="719">
        <v>780.19899999999996</v>
      </c>
      <c r="H13" s="719">
        <v>840.67499999999984</v>
      </c>
      <c r="I13" s="719">
        <v>834.37128299999995</v>
      </c>
      <c r="J13" s="719">
        <v>860.555026</v>
      </c>
      <c r="K13" s="719">
        <v>863.33775100000014</v>
      </c>
      <c r="L13" s="719">
        <v>888.09299999999996</v>
      </c>
      <c r="M13" s="719">
        <v>911.79868599999998</v>
      </c>
      <c r="N13" s="719">
        <v>977.078666</v>
      </c>
      <c r="O13" s="719">
        <v>1130.0893579999999</v>
      </c>
      <c r="P13" s="719">
        <v>1241.5259390000003</v>
      </c>
      <c r="Q13" s="719">
        <v>1248.876315</v>
      </c>
      <c r="R13" s="719">
        <v>1214.6646249999997</v>
      </c>
      <c r="S13" s="719">
        <v>1248.391793</v>
      </c>
      <c r="T13" s="719">
        <v>1087.6159809999999</v>
      </c>
      <c r="U13" s="719">
        <v>758.21562951714702</v>
      </c>
      <c r="V13" s="719">
        <v>654.3931916865663</v>
      </c>
      <c r="W13" s="719">
        <v>674.34122956367491</v>
      </c>
      <c r="X13" s="719">
        <v>752.39969955913557</v>
      </c>
      <c r="Y13" s="719">
        <v>796.17499296784888</v>
      </c>
      <c r="Z13" s="719">
        <v>917.25193982192252</v>
      </c>
      <c r="AA13" s="719">
        <v>902.60794765192713</v>
      </c>
      <c r="AB13" s="719">
        <v>808.44507419999991</v>
      </c>
      <c r="AC13" s="719">
        <v>685.43967119999991</v>
      </c>
      <c r="AD13" s="719">
        <v>487.69907939999996</v>
      </c>
      <c r="AE13" s="721" t="s">
        <v>89</v>
      </c>
      <c r="AF13" s="721" t="s">
        <v>89</v>
      </c>
      <c r="AG13" s="721" t="s">
        <v>89</v>
      </c>
      <c r="AH13" s="721" t="s">
        <v>89</v>
      </c>
      <c r="AI13" s="721" t="s">
        <v>89</v>
      </c>
      <c r="AJ13" s="721" t="s">
        <v>89</v>
      </c>
    </row>
    <row r="14" spans="1:37" ht="14.25" x14ac:dyDescent="0.2">
      <c r="A14" s="717"/>
      <c r="B14" s="724" t="s">
        <v>65</v>
      </c>
      <c r="C14" s="719">
        <v>6155.7606329476002</v>
      </c>
      <c r="D14" s="719">
        <v>6650.2641401599103</v>
      </c>
      <c r="E14" s="719">
        <v>6731.3245761709695</v>
      </c>
      <c r="F14" s="719">
        <v>8713.2921592985895</v>
      </c>
      <c r="G14" s="719">
        <v>9577.6264656368185</v>
      </c>
      <c r="H14" s="719">
        <v>10571.693406</v>
      </c>
      <c r="I14" s="719">
        <v>11278.18159</v>
      </c>
      <c r="J14" s="719">
        <v>11450.714891</v>
      </c>
      <c r="K14" s="719">
        <v>11500.137269000001</v>
      </c>
      <c r="L14" s="719">
        <v>11314.583568</v>
      </c>
      <c r="M14" s="719">
        <v>11388.326886999999</v>
      </c>
      <c r="N14" s="719">
        <v>12072.588551999999</v>
      </c>
      <c r="O14" s="719">
        <v>13437.648522</v>
      </c>
      <c r="P14" s="719">
        <v>15092.857754000001</v>
      </c>
      <c r="Q14" s="719">
        <v>16258.163769999999</v>
      </c>
      <c r="R14" s="719">
        <v>16555.011591999999</v>
      </c>
      <c r="S14" s="719">
        <v>16844.099891999998</v>
      </c>
      <c r="T14" s="719">
        <v>20365.815102</v>
      </c>
      <c r="U14" s="719">
        <v>23339.894938000001</v>
      </c>
      <c r="V14" s="719">
        <v>27190.381085000001</v>
      </c>
      <c r="W14" s="719">
        <v>28944.705193000002</v>
      </c>
      <c r="X14" s="719">
        <v>28973.143466000001</v>
      </c>
      <c r="Y14" s="719">
        <v>27800.701695</v>
      </c>
      <c r="Z14" s="719">
        <v>26442.801448999999</v>
      </c>
      <c r="AA14" s="719">
        <v>24661.724006</v>
      </c>
      <c r="AB14" s="719">
        <v>22954.854305000001</v>
      </c>
      <c r="AC14" s="719">
        <v>21653.374526</v>
      </c>
      <c r="AD14" s="719">
        <v>20907.200615000002</v>
      </c>
      <c r="AE14" s="719">
        <v>19815.898430000001</v>
      </c>
      <c r="AF14" s="722">
        <v>18841.80846</v>
      </c>
      <c r="AG14" s="722">
        <v>16557.357410000001</v>
      </c>
      <c r="AH14" s="722">
        <v>15707.884994</v>
      </c>
      <c r="AI14" s="722">
        <v>15432.771758000001</v>
      </c>
      <c r="AJ14" s="722">
        <v>15603.806673639476</v>
      </c>
    </row>
    <row r="15" spans="1:37" ht="14.25" x14ac:dyDescent="0.2">
      <c r="A15" s="717"/>
      <c r="B15" s="724" t="s">
        <v>66</v>
      </c>
      <c r="C15" s="721" t="s">
        <v>89</v>
      </c>
      <c r="D15" s="721" t="s">
        <v>89</v>
      </c>
      <c r="E15" s="719">
        <v>160.01556019999998</v>
      </c>
      <c r="F15" s="719">
        <v>1006.015974</v>
      </c>
      <c r="G15" s="719">
        <v>3651.5551786000001</v>
      </c>
      <c r="H15" s="719">
        <v>4627.3748079999996</v>
      </c>
      <c r="I15" s="719">
        <v>5471.8766880000003</v>
      </c>
      <c r="J15" s="719">
        <v>6096.1714000000002</v>
      </c>
      <c r="K15" s="719">
        <v>6392.6584240000002</v>
      </c>
      <c r="L15" s="719">
        <v>7095.8187690000004</v>
      </c>
      <c r="M15" s="719">
        <v>7703.3353100000004</v>
      </c>
      <c r="N15" s="719">
        <v>8686.7799300000006</v>
      </c>
      <c r="O15" s="719">
        <v>9806.0749030000006</v>
      </c>
      <c r="P15" s="719">
        <v>11161.962266</v>
      </c>
      <c r="Q15" s="719">
        <v>12304.707665</v>
      </c>
      <c r="R15" s="719">
        <v>13308.824043000001</v>
      </c>
      <c r="S15" s="719">
        <v>13642.417121</v>
      </c>
      <c r="T15" s="719">
        <v>14672.353612999999</v>
      </c>
      <c r="U15" s="719">
        <v>26126.746698999999</v>
      </c>
      <c r="V15" s="719">
        <v>30933.893244999999</v>
      </c>
      <c r="W15" s="719">
        <v>30688.797731999999</v>
      </c>
      <c r="X15" s="719">
        <v>30492.581932000001</v>
      </c>
      <c r="Y15" s="719">
        <v>29519.016303</v>
      </c>
      <c r="Z15" s="719">
        <v>28008.719529000002</v>
      </c>
      <c r="AA15" s="719">
        <v>26142.398474000001</v>
      </c>
      <c r="AB15" s="719">
        <v>24090.667958999999</v>
      </c>
      <c r="AC15" s="719">
        <v>22892.223205999999</v>
      </c>
      <c r="AD15" s="719">
        <v>21650.768113999999</v>
      </c>
      <c r="AE15" s="719">
        <v>20687.991176</v>
      </c>
      <c r="AF15" s="722">
        <v>20318.771295999999</v>
      </c>
      <c r="AG15" s="722">
        <v>18742.199199999999</v>
      </c>
      <c r="AH15" s="722">
        <v>17433.530331000002</v>
      </c>
      <c r="AI15" s="722">
        <v>17726.756017</v>
      </c>
      <c r="AJ15" s="722">
        <v>17591.716128834691</v>
      </c>
    </row>
    <row r="16" spans="1:37" ht="14.25" x14ac:dyDescent="0.2">
      <c r="A16" s="717"/>
      <c r="B16" s="724" t="s">
        <v>78</v>
      </c>
      <c r="C16" s="719">
        <v>824.2885354</v>
      </c>
      <c r="D16" s="719">
        <v>1004.177631</v>
      </c>
      <c r="E16" s="719">
        <v>1102.0750410000001</v>
      </c>
      <c r="F16" s="719">
        <v>1315.689404</v>
      </c>
      <c r="G16" s="719">
        <v>1584.5487095000001</v>
      </c>
      <c r="H16" s="719">
        <v>2064.8559949999999</v>
      </c>
      <c r="I16" s="719">
        <v>2362.2952</v>
      </c>
      <c r="J16" s="719">
        <v>2677.5621609999998</v>
      </c>
      <c r="K16" s="719">
        <v>2956.7343559999999</v>
      </c>
      <c r="L16" s="719">
        <v>3285.2421039999999</v>
      </c>
      <c r="M16" s="719">
        <v>3691.2633080000001</v>
      </c>
      <c r="N16" s="719">
        <v>4122.0504570000003</v>
      </c>
      <c r="O16" s="719">
        <v>4864.0767750000005</v>
      </c>
      <c r="P16" s="719">
        <v>6232.7643749999997</v>
      </c>
      <c r="Q16" s="719">
        <v>7363.0974809999998</v>
      </c>
      <c r="R16" s="719">
        <v>8183.361527</v>
      </c>
      <c r="S16" s="719">
        <v>8130.7850010000002</v>
      </c>
      <c r="T16" s="719">
        <v>7694.7759020000003</v>
      </c>
      <c r="U16" s="719">
        <v>7688.170384</v>
      </c>
      <c r="V16" s="719">
        <v>8902.8164620000007</v>
      </c>
      <c r="W16" s="719">
        <v>10591.442356</v>
      </c>
      <c r="X16" s="719">
        <v>11076.472408</v>
      </c>
      <c r="Y16" s="719">
        <v>9821.1706630000008</v>
      </c>
      <c r="Z16" s="719">
        <v>10283.530865000001</v>
      </c>
      <c r="AA16" s="719">
        <v>10716.397419999999</v>
      </c>
      <c r="AB16" s="719">
        <v>11961.759368999999</v>
      </c>
      <c r="AC16" s="719">
        <v>12567.249387</v>
      </c>
      <c r="AD16" s="719">
        <v>12747.251227999999</v>
      </c>
      <c r="AE16" s="719">
        <v>12788.645694999999</v>
      </c>
      <c r="AF16" s="722">
        <v>12352.813738999999</v>
      </c>
      <c r="AG16" s="722">
        <v>10042.614976999999</v>
      </c>
      <c r="AH16" s="722">
        <v>10441.252482</v>
      </c>
      <c r="AI16" s="722">
        <v>11258.213266000001</v>
      </c>
      <c r="AJ16" s="722">
        <v>12095.044200106824</v>
      </c>
    </row>
    <row r="17" spans="1:36" ht="14.25" x14ac:dyDescent="0.2">
      <c r="A17" s="717"/>
      <c r="B17" s="724" t="s">
        <v>79</v>
      </c>
      <c r="C17" s="721" t="s">
        <v>89</v>
      </c>
      <c r="D17" s="721" t="s">
        <v>89</v>
      </c>
      <c r="E17" s="721" t="s">
        <v>89</v>
      </c>
      <c r="F17" s="721" t="s">
        <v>89</v>
      </c>
      <c r="G17" s="721" t="s">
        <v>89</v>
      </c>
      <c r="H17" s="721" t="s">
        <v>89</v>
      </c>
      <c r="I17" s="721" t="s">
        <v>89</v>
      </c>
      <c r="J17" s="721" t="s">
        <v>89</v>
      </c>
      <c r="K17" s="721" t="s">
        <v>89</v>
      </c>
      <c r="L17" s="721" t="s">
        <v>89</v>
      </c>
      <c r="M17" s="721" t="s">
        <v>89</v>
      </c>
      <c r="N17" s="721" t="s">
        <v>89</v>
      </c>
      <c r="O17" s="721" t="s">
        <v>89</v>
      </c>
      <c r="P17" s="721" t="s">
        <v>89</v>
      </c>
      <c r="Q17" s="721" t="s">
        <v>89</v>
      </c>
      <c r="R17" s="721" t="s">
        <v>89</v>
      </c>
      <c r="S17" s="721" t="s">
        <v>89</v>
      </c>
      <c r="T17" s="721" t="s">
        <v>89</v>
      </c>
      <c r="U17" s="721" t="s">
        <v>89</v>
      </c>
      <c r="V17" s="721" t="s">
        <v>89</v>
      </c>
      <c r="W17" s="721" t="s">
        <v>89</v>
      </c>
      <c r="X17" s="721" t="s">
        <v>89</v>
      </c>
      <c r="Y17" s="721" t="s">
        <v>89</v>
      </c>
      <c r="Z17" s="721" t="s">
        <v>89</v>
      </c>
      <c r="AA17" s="721" t="s">
        <v>89</v>
      </c>
      <c r="AB17" s="721" t="s">
        <v>89</v>
      </c>
      <c r="AC17" s="721" t="s">
        <v>89</v>
      </c>
      <c r="AD17" s="721" t="s">
        <v>89</v>
      </c>
      <c r="AE17" s="721" t="s">
        <v>89</v>
      </c>
      <c r="AF17" s="721" t="s">
        <v>89</v>
      </c>
      <c r="AG17" s="721" t="s">
        <v>89</v>
      </c>
      <c r="AH17" s="721" t="s">
        <v>89</v>
      </c>
      <c r="AI17" s="721" t="s">
        <v>89</v>
      </c>
      <c r="AJ17" s="721" t="s">
        <v>89</v>
      </c>
    </row>
    <row r="18" spans="1:36" s="29" customFormat="1" ht="15" x14ac:dyDescent="0.25">
      <c r="A18" s="720"/>
      <c r="B18" s="720" t="s">
        <v>68</v>
      </c>
      <c r="C18" s="723">
        <v>7721.4851683475999</v>
      </c>
      <c r="D18" s="723">
        <v>8395.8777711599105</v>
      </c>
      <c r="E18" s="723">
        <v>8734.8511773709688</v>
      </c>
      <c r="F18" s="723">
        <v>11776.43353729859</v>
      </c>
      <c r="G18" s="723">
        <v>15593.929353736819</v>
      </c>
      <c r="H18" s="723">
        <v>18104.599209</v>
      </c>
      <c r="I18" s="723">
        <v>19946.724761000001</v>
      </c>
      <c r="J18" s="723">
        <v>21085.003477999999</v>
      </c>
      <c r="K18" s="723">
        <v>21712.867800000004</v>
      </c>
      <c r="L18" s="723">
        <v>22583.737441000001</v>
      </c>
      <c r="M18" s="723">
        <v>23694.724191000001</v>
      </c>
      <c r="N18" s="723">
        <v>25858.497605</v>
      </c>
      <c r="O18" s="723">
        <v>29237.889558000003</v>
      </c>
      <c r="P18" s="723">
        <v>33729.110334000005</v>
      </c>
      <c r="Q18" s="723">
        <v>37174.845230999999</v>
      </c>
      <c r="R18" s="723">
        <v>39261.861787000002</v>
      </c>
      <c r="S18" s="723">
        <v>39865.693807000003</v>
      </c>
      <c r="T18" s="723">
        <v>43820.560598000004</v>
      </c>
      <c r="U18" s="723">
        <v>57913.02765051715</v>
      </c>
      <c r="V18" s="723">
        <v>67681.483983686572</v>
      </c>
      <c r="W18" s="723">
        <v>70899.286510563674</v>
      </c>
      <c r="X18" s="723">
        <v>71294.597505559141</v>
      </c>
      <c r="Y18" s="723">
        <v>67937.063653967853</v>
      </c>
      <c r="Z18" s="723">
        <v>65652.303782821924</v>
      </c>
      <c r="AA18" s="723">
        <v>62423.127847651929</v>
      </c>
      <c r="AB18" s="723">
        <v>59815.726707200003</v>
      </c>
      <c r="AC18" s="723">
        <v>57798.2867902</v>
      </c>
      <c r="AD18" s="723">
        <v>55792.919036400002</v>
      </c>
      <c r="AE18" s="723">
        <v>53292.535300999996</v>
      </c>
      <c r="AF18" s="723">
        <v>51513.393494999997</v>
      </c>
      <c r="AG18" s="723">
        <v>45342.171586999997</v>
      </c>
      <c r="AH18" s="723">
        <v>43582.667807000005</v>
      </c>
      <c r="AI18" s="723">
        <v>44417.741041000001</v>
      </c>
      <c r="AJ18" s="723">
        <v>45290.567002580989</v>
      </c>
    </row>
    <row r="19" spans="1:36" ht="15" x14ac:dyDescent="0.25">
      <c r="A19" s="720"/>
      <c r="B19" s="720"/>
      <c r="C19" s="719"/>
      <c r="D19" s="719"/>
      <c r="E19" s="719"/>
      <c r="F19" s="719"/>
      <c r="G19" s="719"/>
      <c r="H19" s="719"/>
      <c r="I19" s="719"/>
      <c r="J19" s="719"/>
      <c r="K19" s="719"/>
      <c r="L19" s="719"/>
      <c r="M19" s="719"/>
      <c r="N19" s="719"/>
      <c r="O19" s="719"/>
      <c r="P19" s="719"/>
      <c r="Q19" s="719"/>
      <c r="R19" s="719"/>
      <c r="S19" s="719"/>
      <c r="T19" s="719"/>
      <c r="U19" s="719"/>
      <c r="V19" s="719"/>
      <c r="W19" s="719"/>
      <c r="X19" s="719"/>
      <c r="Y19" s="719"/>
      <c r="Z19" s="719"/>
      <c r="AA19" s="719"/>
      <c r="AB19" s="719"/>
      <c r="AC19" s="719"/>
      <c r="AD19" s="719"/>
      <c r="AE19" s="719"/>
      <c r="AF19" s="719"/>
      <c r="AG19" s="719"/>
      <c r="AH19" s="719"/>
      <c r="AI19" s="719"/>
      <c r="AJ19" s="719"/>
    </row>
    <row r="20" spans="1:36" ht="15" x14ac:dyDescent="0.25">
      <c r="A20" s="720" t="s">
        <v>69</v>
      </c>
      <c r="B20" s="717"/>
      <c r="C20" s="719">
        <v>575.63378136886058</v>
      </c>
      <c r="D20" s="719">
        <v>545.4214009507017</v>
      </c>
      <c r="E20" s="719">
        <v>549.44575131354441</v>
      </c>
      <c r="F20" s="719">
        <v>557.10671757116052</v>
      </c>
      <c r="G20" s="719">
        <v>555.1298394481629</v>
      </c>
      <c r="H20" s="719">
        <v>555.52309210422948</v>
      </c>
      <c r="I20" s="719">
        <v>555.97060810462574</v>
      </c>
      <c r="J20" s="719">
        <v>734.7928706067961</v>
      </c>
      <c r="K20" s="719">
        <v>735.9919125055294</v>
      </c>
      <c r="L20" s="719">
        <v>766.96055071841272</v>
      </c>
      <c r="M20" s="719">
        <v>832.59873907564975</v>
      </c>
      <c r="N20" s="719">
        <v>896.053757911351</v>
      </c>
      <c r="O20" s="719">
        <v>892.93610872750321</v>
      </c>
      <c r="P20" s="719">
        <v>883.29933272456162</v>
      </c>
      <c r="Q20" s="719">
        <v>878.56882903980954</v>
      </c>
      <c r="R20" s="719">
        <v>870.46902980644484</v>
      </c>
      <c r="S20" s="719">
        <v>859.95842350598014</v>
      </c>
      <c r="T20" s="719">
        <v>861.85607852614703</v>
      </c>
      <c r="U20" s="719">
        <v>859.4562349619531</v>
      </c>
      <c r="V20" s="719">
        <v>857.30980881431924</v>
      </c>
      <c r="W20" s="719">
        <v>864.11903487155803</v>
      </c>
      <c r="X20" s="719">
        <v>868.5978017920612</v>
      </c>
      <c r="Y20" s="719">
        <v>862.60929670205167</v>
      </c>
      <c r="Z20" s="719">
        <v>876.88867793385202</v>
      </c>
      <c r="AA20" s="719">
        <v>877.86922779817894</v>
      </c>
      <c r="AB20" s="719">
        <v>878.49377760000004</v>
      </c>
      <c r="AC20" s="719">
        <v>876.64120166131977</v>
      </c>
      <c r="AD20" s="719">
        <v>874.93108230475059</v>
      </c>
      <c r="AE20" s="719">
        <v>996.26031279072106</v>
      </c>
      <c r="AF20" s="722">
        <v>986.1054842398953</v>
      </c>
      <c r="AG20" s="722">
        <v>995.86317894221656</v>
      </c>
      <c r="AH20" s="722">
        <v>1015.3803743731997</v>
      </c>
      <c r="AI20" s="722">
        <v>1011.1106074067504</v>
      </c>
      <c r="AJ20" s="722">
        <v>1078.2930701020707</v>
      </c>
    </row>
    <row r="21" spans="1:36" ht="15" x14ac:dyDescent="0.25">
      <c r="A21" s="720" t="s">
        <v>70</v>
      </c>
      <c r="B21" s="720"/>
      <c r="C21" s="721" t="s">
        <v>89</v>
      </c>
      <c r="D21" s="721" t="s">
        <v>89</v>
      </c>
      <c r="E21" s="721" t="s">
        <v>89</v>
      </c>
      <c r="F21" s="721" t="s">
        <v>89</v>
      </c>
      <c r="G21" s="721" t="s">
        <v>89</v>
      </c>
      <c r="H21" s="721" t="s">
        <v>89</v>
      </c>
      <c r="I21" s="721" t="s">
        <v>89</v>
      </c>
      <c r="J21" s="719">
        <v>1365.6069015635662</v>
      </c>
      <c r="K21" s="719">
        <v>3272.3033301617534</v>
      </c>
      <c r="L21" s="719">
        <v>3847.7477478017463</v>
      </c>
      <c r="M21" s="719">
        <v>3959.4011422692074</v>
      </c>
      <c r="N21" s="719">
        <v>4380.2485521850231</v>
      </c>
      <c r="O21" s="719">
        <v>5032.9914736871051</v>
      </c>
      <c r="P21" s="719">
        <v>5617.0246139784422</v>
      </c>
      <c r="Q21" s="719">
        <v>5906.4471831229957</v>
      </c>
      <c r="R21" s="719">
        <v>6106.1712968551928</v>
      </c>
      <c r="S21" s="719">
        <v>6276.9094113222018</v>
      </c>
      <c r="T21" s="719">
        <v>6445.56</v>
      </c>
      <c r="U21" s="719">
        <v>10562.624248</v>
      </c>
      <c r="V21" s="719">
        <v>16396.676705728001</v>
      </c>
      <c r="W21" s="719">
        <v>19134.984511367711</v>
      </c>
      <c r="X21" s="719">
        <v>18354.7</v>
      </c>
      <c r="Y21" s="719">
        <v>16762.2</v>
      </c>
      <c r="Z21" s="719">
        <v>16807.7</v>
      </c>
      <c r="AA21" s="719">
        <v>16398.2</v>
      </c>
      <c r="AB21" s="719">
        <v>15624.7</v>
      </c>
      <c r="AC21" s="719">
        <v>14560</v>
      </c>
      <c r="AD21" s="719">
        <v>13258.7</v>
      </c>
      <c r="AE21" s="719">
        <v>12312.3</v>
      </c>
      <c r="AF21" s="722">
        <v>11620.7</v>
      </c>
      <c r="AG21" s="722">
        <v>10838.1</v>
      </c>
      <c r="AH21" s="722">
        <v>10108.204463586531</v>
      </c>
      <c r="AI21" s="722">
        <v>9427.4639907059936</v>
      </c>
      <c r="AJ21" s="722">
        <v>8792.5682168604835</v>
      </c>
    </row>
    <row r="22" spans="1:36" s="29" customFormat="1" ht="15" x14ac:dyDescent="0.25">
      <c r="A22" s="720" t="s">
        <v>71</v>
      </c>
      <c r="B22" s="720"/>
      <c r="C22" s="723">
        <v>14383.041884365908</v>
      </c>
      <c r="D22" s="723">
        <v>16112.952605717255</v>
      </c>
      <c r="E22" s="723">
        <v>16987.340399357265</v>
      </c>
      <c r="F22" s="723">
        <v>19611.595847202072</v>
      </c>
      <c r="G22" s="723">
        <v>23272.407724196946</v>
      </c>
      <c r="H22" s="723">
        <v>25722.38430466345</v>
      </c>
      <c r="I22" s="723">
        <v>27823.471358108622</v>
      </c>
      <c r="J22" s="723">
        <v>31080.283101517547</v>
      </c>
      <c r="K22" s="723">
        <v>34650.438955511607</v>
      </c>
      <c r="L22" s="723">
        <v>36079.727859449704</v>
      </c>
      <c r="M22" s="723">
        <v>38298.281334926898</v>
      </c>
      <c r="N22" s="723">
        <v>43315.019088698769</v>
      </c>
      <c r="O22" s="723">
        <v>49382.674266281356</v>
      </c>
      <c r="P22" s="723">
        <v>55834.934184456601</v>
      </c>
      <c r="Q22" s="723">
        <v>60175.817714162804</v>
      </c>
      <c r="R22" s="723">
        <v>62152.823135144085</v>
      </c>
      <c r="S22" s="723">
        <v>63586.16875082819</v>
      </c>
      <c r="T22" s="723">
        <v>69737.992992526153</v>
      </c>
      <c r="U22" s="723">
        <v>92104.701553933497</v>
      </c>
      <c r="V22" s="723">
        <v>123548.95101579046</v>
      </c>
      <c r="W22" s="723">
        <v>137206.48494042864</v>
      </c>
      <c r="X22" s="723">
        <v>133817.41860183043</v>
      </c>
      <c r="Y22" s="723">
        <v>128661.12797075907</v>
      </c>
      <c r="Z22" s="723">
        <v>126023.55009397093</v>
      </c>
      <c r="AA22" s="723">
        <v>121711.21598089146</v>
      </c>
      <c r="AB22" s="723">
        <v>116366.13918993775</v>
      </c>
      <c r="AC22" s="723">
        <v>110955.01709145802</v>
      </c>
      <c r="AD22" s="723">
        <v>108949.86480481448</v>
      </c>
      <c r="AE22" s="723">
        <v>105522.43554794778</v>
      </c>
      <c r="AF22" s="723">
        <v>102513.45845068379</v>
      </c>
      <c r="AG22" s="723">
        <v>92895.289152705009</v>
      </c>
      <c r="AH22" s="723">
        <v>89136.42770030642</v>
      </c>
      <c r="AI22" s="723">
        <v>91369.876757586491</v>
      </c>
      <c r="AJ22" s="723">
        <v>97040.227030218113</v>
      </c>
    </row>
    <row r="23" spans="1:36" ht="15" x14ac:dyDescent="0.25">
      <c r="A23" s="720"/>
      <c r="B23" s="720"/>
      <c r="C23" s="719"/>
      <c r="D23" s="719"/>
      <c r="E23" s="719"/>
      <c r="F23" s="719"/>
      <c r="G23" s="719"/>
      <c r="H23" s="719"/>
      <c r="I23" s="719"/>
      <c r="J23" s="719"/>
      <c r="K23" s="719"/>
      <c r="L23" s="719"/>
      <c r="M23" s="719"/>
      <c r="N23" s="719"/>
      <c r="O23" s="719"/>
      <c r="P23" s="719"/>
      <c r="Q23" s="719"/>
      <c r="R23" s="719"/>
      <c r="S23" s="719"/>
      <c r="T23" s="719"/>
      <c r="U23" s="719"/>
      <c r="V23" s="719"/>
      <c r="W23" s="719"/>
      <c r="X23" s="719"/>
      <c r="Y23" s="719"/>
      <c r="Z23" s="719"/>
      <c r="AA23" s="719"/>
      <c r="AB23" s="719"/>
      <c r="AC23" s="717"/>
      <c r="AD23" s="717"/>
      <c r="AE23" s="717"/>
      <c r="AF23" s="719"/>
      <c r="AG23" s="719"/>
      <c r="AH23" s="719"/>
      <c r="AI23" s="719"/>
      <c r="AJ23" s="719"/>
    </row>
    <row r="24" spans="1:36" ht="15" x14ac:dyDescent="0.25">
      <c r="A24" s="716" t="s">
        <v>72</v>
      </c>
      <c r="B24" s="720"/>
      <c r="C24" s="719">
        <v>1837.2075504088259</v>
      </c>
      <c r="D24" s="719">
        <v>1898.9961835895588</v>
      </c>
      <c r="E24" s="719">
        <v>2102.5106726982062</v>
      </c>
      <c r="F24" s="719">
        <v>2401.2263998090407</v>
      </c>
      <c r="G24" s="719">
        <v>2767.3335245506255</v>
      </c>
      <c r="H24" s="719">
        <v>2842.0741211527079</v>
      </c>
      <c r="I24" s="719">
        <v>3013.4746687500001</v>
      </c>
      <c r="J24" s="719">
        <v>3304.5031694999998</v>
      </c>
      <c r="K24" s="719">
        <v>3594.0868499249996</v>
      </c>
      <c r="L24" s="719">
        <v>4046.2897273499998</v>
      </c>
      <c r="M24" s="719">
        <v>4563.8299336499995</v>
      </c>
      <c r="N24" s="719">
        <v>5012.0059469999997</v>
      </c>
      <c r="O24" s="719">
        <v>5639.155777125</v>
      </c>
      <c r="P24" s="719">
        <v>6012.2560348499992</v>
      </c>
      <c r="Q24" s="719">
        <v>6514.6459746709606</v>
      </c>
      <c r="R24" s="719">
        <v>6864.2362652816746</v>
      </c>
      <c r="S24" s="719">
        <v>7448.6061678050492</v>
      </c>
      <c r="T24" s="719">
        <v>7894.3915225281598</v>
      </c>
      <c r="U24" s="719">
        <v>8458.5189207617132</v>
      </c>
      <c r="V24" s="719">
        <v>8752.3126314302117</v>
      </c>
      <c r="W24" s="719">
        <v>9120.0640125651025</v>
      </c>
      <c r="X24" s="719">
        <v>9250.898668378959</v>
      </c>
      <c r="Y24" s="719">
        <v>9411.7818465158962</v>
      </c>
      <c r="Z24" s="719">
        <v>9720.9238389229922</v>
      </c>
      <c r="AA24" s="719">
        <v>10245.28715339163</v>
      </c>
      <c r="AB24" s="719">
        <v>10549.884403077267</v>
      </c>
      <c r="AC24" s="719">
        <v>10795.908458519109</v>
      </c>
      <c r="AD24" s="719">
        <v>11717.423863295731</v>
      </c>
      <c r="AE24" s="719">
        <v>12130.899106292387</v>
      </c>
      <c r="AF24" s="722">
        <v>12710.395660365753</v>
      </c>
      <c r="AG24" s="722">
        <v>12648.996549178079</v>
      </c>
      <c r="AH24" s="722">
        <v>12734.137574360635</v>
      </c>
      <c r="AI24" s="722">
        <v>14071.529300234432</v>
      </c>
      <c r="AJ24" s="722">
        <v>14866.426553698953</v>
      </c>
    </row>
    <row r="25" spans="1:36" ht="14.25" x14ac:dyDescent="0.2">
      <c r="A25" s="716" t="s">
        <v>73</v>
      </c>
      <c r="B25" s="716"/>
      <c r="C25" s="719">
        <v>4869.5288293783824</v>
      </c>
      <c r="D25" s="719">
        <v>5632.1304078780968</v>
      </c>
      <c r="E25" s="719">
        <v>6299.4067890653459</v>
      </c>
      <c r="F25" s="719">
        <v>6956.1</v>
      </c>
      <c r="G25" s="719">
        <v>7523.26</v>
      </c>
      <c r="H25" s="719">
        <v>8042.3746552118619</v>
      </c>
      <c r="I25" s="719">
        <v>8679.1</v>
      </c>
      <c r="J25" s="719">
        <v>9372.1</v>
      </c>
      <c r="K25" s="719">
        <v>10333.15</v>
      </c>
      <c r="L25" s="719">
        <v>11405.95</v>
      </c>
      <c r="M25" s="719">
        <v>12098.8</v>
      </c>
      <c r="N25" s="719">
        <v>12721.94</v>
      </c>
      <c r="O25" s="719">
        <v>13545.22</v>
      </c>
      <c r="P25" s="719">
        <v>15461.235798454632</v>
      </c>
      <c r="Q25" s="719">
        <v>16819.84206889378</v>
      </c>
      <c r="R25" s="719">
        <v>18481.332067351566</v>
      </c>
      <c r="S25" s="719">
        <v>20271.037070762868</v>
      </c>
      <c r="T25" s="719">
        <v>22075.819784135874</v>
      </c>
      <c r="U25" s="719">
        <v>24603.241822370033</v>
      </c>
      <c r="V25" s="719">
        <v>27330.211932257218</v>
      </c>
      <c r="W25" s="719">
        <v>30003.695487981229</v>
      </c>
      <c r="X25" s="719">
        <v>32746.700570910551</v>
      </c>
      <c r="Y25" s="719">
        <v>35863.080920698143</v>
      </c>
      <c r="Z25" s="719">
        <v>38588.914160880282</v>
      </c>
      <c r="AA25" s="719">
        <v>41683.738378869806</v>
      </c>
      <c r="AB25" s="719">
        <v>44330.895667783007</v>
      </c>
      <c r="AC25" s="719">
        <v>46686.594665265686</v>
      </c>
      <c r="AD25" s="719">
        <v>49550.828004241259</v>
      </c>
      <c r="AE25" s="719">
        <v>52115.34418446145</v>
      </c>
      <c r="AF25" s="722">
        <v>54573.872087790936</v>
      </c>
      <c r="AG25" s="722">
        <v>55897.57979815</v>
      </c>
      <c r="AH25" s="722">
        <v>59399.054994983417</v>
      </c>
      <c r="AI25" s="722">
        <v>61984.894306182898</v>
      </c>
      <c r="AJ25" s="722">
        <v>65618.257713554485</v>
      </c>
    </row>
    <row r="26" spans="1:36" ht="14.25" x14ac:dyDescent="0.2">
      <c r="A26" s="716" t="s">
        <v>74</v>
      </c>
      <c r="B26" s="716"/>
      <c r="C26" s="719">
        <v>1569.7464004623739</v>
      </c>
      <c r="D26" s="719">
        <v>1880.5872718410619</v>
      </c>
      <c r="E26" s="719">
        <v>2183.6571214352825</v>
      </c>
      <c r="F26" s="719">
        <v>2087.3353064168118</v>
      </c>
      <c r="G26" s="719">
        <v>1995.2371874448575</v>
      </c>
      <c r="H26" s="719">
        <v>1907.1788394901357</v>
      </c>
      <c r="I26" s="719">
        <v>2231.04</v>
      </c>
      <c r="J26" s="719">
        <v>2614.08</v>
      </c>
      <c r="K26" s="719">
        <v>3057.6</v>
      </c>
      <c r="L26" s="719">
        <v>3581.76</v>
      </c>
      <c r="M26" s="719">
        <v>3992.9198400000005</v>
      </c>
      <c r="N26" s="719">
        <v>4443.8378886048013</v>
      </c>
      <c r="O26" s="719">
        <v>4950.1795925889164</v>
      </c>
      <c r="P26" s="719">
        <v>5468.4830166397969</v>
      </c>
      <c r="Q26" s="719">
        <v>5851.9626418059133</v>
      </c>
      <c r="R26" s="719">
        <v>6256.8762068263686</v>
      </c>
      <c r="S26" s="719">
        <v>6683.3228804265163</v>
      </c>
      <c r="T26" s="719">
        <v>7105.7952302572785</v>
      </c>
      <c r="U26" s="719">
        <v>7846.6217165394373</v>
      </c>
      <c r="V26" s="719">
        <v>8032.5967968115556</v>
      </c>
      <c r="W26" s="719">
        <v>8773.3862662236279</v>
      </c>
      <c r="X26" s="719">
        <v>9504.9980870400159</v>
      </c>
      <c r="Y26" s="719">
        <v>9970.8037065645804</v>
      </c>
      <c r="Z26" s="719">
        <v>10461.046413080136</v>
      </c>
      <c r="AA26" s="719">
        <v>10976.834118169501</v>
      </c>
      <c r="AB26" s="719">
        <v>11523.072961539061</v>
      </c>
      <c r="AC26" s="719">
        <v>11665.60285110963</v>
      </c>
      <c r="AD26" s="719">
        <v>12011.455523551474</v>
      </c>
      <c r="AE26" s="719">
        <v>12215.582076112169</v>
      </c>
      <c r="AF26" s="722">
        <v>12193.869547475826</v>
      </c>
      <c r="AG26" s="722">
        <v>11689.388348256245</v>
      </c>
      <c r="AH26" s="722">
        <v>11784.907228893895</v>
      </c>
      <c r="AI26" s="722">
        <v>12230.662005202921</v>
      </c>
      <c r="AJ26" s="722">
        <v>12597.87903520988</v>
      </c>
    </row>
    <row r="27" spans="1:36" ht="15" x14ac:dyDescent="0.25">
      <c r="A27" s="720" t="s">
        <v>75</v>
      </c>
      <c r="B27" s="720"/>
      <c r="C27" s="723">
        <v>22659.524664615488</v>
      </c>
      <c r="D27" s="723">
        <v>25524.666469025971</v>
      </c>
      <c r="E27" s="723">
        <v>27572.914982556096</v>
      </c>
      <c r="F27" s="723">
        <v>31056.257553427924</v>
      </c>
      <c r="G27" s="723">
        <v>35558.238436192427</v>
      </c>
      <c r="H27" s="723">
        <v>38514.011920518162</v>
      </c>
      <c r="I27" s="723">
        <v>41747.086026858626</v>
      </c>
      <c r="J27" s="723">
        <v>46370.966271017547</v>
      </c>
      <c r="K27" s="723">
        <v>51635.275805436606</v>
      </c>
      <c r="L27" s="723">
        <v>55113.727586799701</v>
      </c>
      <c r="M27" s="723">
        <v>58953.831108576895</v>
      </c>
      <c r="N27" s="723">
        <v>65492.802924303571</v>
      </c>
      <c r="O27" s="723">
        <v>73517.229635995274</v>
      </c>
      <c r="P27" s="723">
        <v>82776.909034401033</v>
      </c>
      <c r="Q27" s="723">
        <v>89362.268399533466</v>
      </c>
      <c r="R27" s="723">
        <v>93755.267674603703</v>
      </c>
      <c r="S27" s="723">
        <v>97989.134869822621</v>
      </c>
      <c r="T27" s="723">
        <v>106813.99952944748</v>
      </c>
      <c r="U27" s="723">
        <v>133013.08401360468</v>
      </c>
      <c r="V27" s="723">
        <v>167664.07237628946</v>
      </c>
      <c r="W27" s="723">
        <v>185103.63070719858</v>
      </c>
      <c r="X27" s="723">
        <v>185320.01592815996</v>
      </c>
      <c r="Y27" s="723">
        <v>183906.79444453772</v>
      </c>
      <c r="Z27" s="723">
        <v>184794.43450685433</v>
      </c>
      <c r="AA27" s="723">
        <v>184617.0756313224</v>
      </c>
      <c r="AB27" s="723">
        <v>182769.99222233708</v>
      </c>
      <c r="AC27" s="723">
        <v>180103.12306635245</v>
      </c>
      <c r="AD27" s="723">
        <v>182229.57219590293</v>
      </c>
      <c r="AE27" s="723">
        <v>181984.26091481379</v>
      </c>
      <c r="AF27" s="723">
        <v>181991.59574631631</v>
      </c>
      <c r="AG27" s="723">
        <v>173131.25384828931</v>
      </c>
      <c r="AH27" s="723">
        <v>173054.52749854437</v>
      </c>
      <c r="AI27" s="719">
        <v>179656.96236920674</v>
      </c>
      <c r="AJ27" s="719">
        <v>190122.79033268144</v>
      </c>
    </row>
    <row r="28" spans="1:36" ht="15" x14ac:dyDescent="0.25">
      <c r="A28" s="720" t="s">
        <v>54</v>
      </c>
      <c r="B28" s="720"/>
      <c r="C28" s="719"/>
      <c r="D28" s="719"/>
      <c r="E28" s="719"/>
      <c r="F28" s="719"/>
      <c r="G28" s="719"/>
      <c r="H28" s="719"/>
      <c r="I28" s="719"/>
      <c r="J28" s="719"/>
      <c r="K28" s="719"/>
      <c r="L28" s="719"/>
      <c r="M28" s="719"/>
      <c r="N28" s="719"/>
      <c r="O28" s="719"/>
      <c r="P28" s="719"/>
      <c r="Q28" s="719"/>
      <c r="R28" s="719"/>
      <c r="S28" s="719"/>
      <c r="T28" s="719"/>
      <c r="U28" s="719"/>
      <c r="V28" s="719"/>
      <c r="W28" s="719"/>
      <c r="X28" s="719"/>
      <c r="Y28" s="719"/>
      <c r="Z28" s="719"/>
      <c r="AA28" s="719"/>
      <c r="AB28" s="719"/>
      <c r="AC28" s="717"/>
      <c r="AD28" s="717"/>
      <c r="AE28" s="717"/>
      <c r="AF28" s="719"/>
      <c r="AG28" s="719"/>
      <c r="AH28" s="719"/>
      <c r="AI28" s="719"/>
      <c r="AJ28" s="719"/>
    </row>
    <row r="29" spans="1:36" ht="15" x14ac:dyDescent="0.25">
      <c r="A29" s="716" t="s">
        <v>76</v>
      </c>
      <c r="B29" s="720"/>
      <c r="C29" s="721" t="s">
        <v>89</v>
      </c>
      <c r="D29" s="721" t="s">
        <v>89</v>
      </c>
      <c r="E29" s="721" t="s">
        <v>89</v>
      </c>
      <c r="F29" s="721" t="s">
        <v>89</v>
      </c>
      <c r="G29" s="721" t="s">
        <v>89</v>
      </c>
      <c r="H29" s="719">
        <v>480.50846495599859</v>
      </c>
      <c r="I29" s="719">
        <v>763.88885486023537</v>
      </c>
      <c r="J29" s="719">
        <v>1070.3643706876649</v>
      </c>
      <c r="K29" s="719">
        <v>1534.0397383794591</v>
      </c>
      <c r="L29" s="719">
        <v>3380.2664012966616</v>
      </c>
      <c r="M29" s="719">
        <v>3766.5097225251016</v>
      </c>
      <c r="N29" s="719">
        <v>4589.171046225918</v>
      </c>
      <c r="O29" s="719">
        <v>6020.1281498701483</v>
      </c>
      <c r="P29" s="719">
        <v>8384.9291022062152</v>
      </c>
      <c r="Q29" s="719">
        <v>10947.300621355851</v>
      </c>
      <c r="R29" s="719">
        <v>13768.310429478248</v>
      </c>
      <c r="S29" s="719">
        <v>16846.186043894864</v>
      </c>
      <c r="T29" s="719">
        <v>19205.774501176573</v>
      </c>
      <c r="U29" s="719">
        <v>9907.9997829680888</v>
      </c>
      <c r="V29" s="719">
        <v>6888.7807177898212</v>
      </c>
      <c r="W29" s="719">
        <v>6639.4311697784742</v>
      </c>
      <c r="X29" s="719">
        <v>7303.2960000000003</v>
      </c>
      <c r="Y29" s="719">
        <v>7989.4880000000003</v>
      </c>
      <c r="Z29" s="719">
        <v>8191.0349999999999</v>
      </c>
      <c r="AA29" s="719">
        <v>8729.43</v>
      </c>
      <c r="AB29" s="719">
        <v>9270.48</v>
      </c>
      <c r="AC29" s="719">
        <v>9878.4599999999991</v>
      </c>
      <c r="AD29" s="719">
        <v>10611.23</v>
      </c>
      <c r="AE29" s="719">
        <v>11681.27</v>
      </c>
      <c r="AF29" s="719">
        <v>12305.46</v>
      </c>
      <c r="AG29" s="719">
        <v>10254.549999999999</v>
      </c>
      <c r="AH29" s="719">
        <v>11502.93</v>
      </c>
      <c r="AI29" s="719">
        <v>12305.46</v>
      </c>
      <c r="AJ29" s="719">
        <v>12103</v>
      </c>
    </row>
    <row r="30" spans="1:36" ht="15" x14ac:dyDescent="0.25">
      <c r="A30" s="716"/>
      <c r="B30" s="720"/>
      <c r="C30" s="719"/>
      <c r="D30" s="719"/>
      <c r="E30" s="719"/>
      <c r="F30" s="719"/>
      <c r="G30" s="719"/>
      <c r="H30" s="719"/>
      <c r="I30" s="719"/>
      <c r="J30" s="719"/>
      <c r="K30" s="719"/>
      <c r="L30" s="719"/>
      <c r="M30" s="719"/>
      <c r="N30" s="719"/>
      <c r="O30" s="719"/>
      <c r="P30" s="719"/>
      <c r="Q30" s="719"/>
      <c r="R30" s="719"/>
      <c r="S30" s="719"/>
      <c r="T30" s="719"/>
      <c r="U30" s="719"/>
      <c r="V30" s="719"/>
      <c r="W30" s="719"/>
      <c r="X30" s="719"/>
      <c r="Y30" s="719"/>
      <c r="Z30" s="719"/>
      <c r="AA30" s="719"/>
      <c r="AB30" s="719"/>
      <c r="AC30" s="719"/>
      <c r="AD30" s="719"/>
      <c r="AE30" s="719"/>
      <c r="AF30" s="719"/>
      <c r="AG30" s="719"/>
      <c r="AH30" s="719"/>
      <c r="AI30" s="719"/>
      <c r="AJ30" s="719"/>
    </row>
    <row r="31" spans="1:36" ht="15" x14ac:dyDescent="0.25">
      <c r="A31" s="725" t="s">
        <v>77</v>
      </c>
      <c r="B31" s="726"/>
      <c r="C31" s="727">
        <v>22659.524664615488</v>
      </c>
      <c r="D31" s="727">
        <v>25524.666469025971</v>
      </c>
      <c r="E31" s="727">
        <v>27572.914982556096</v>
      </c>
      <c r="F31" s="727">
        <v>31056.257553427924</v>
      </c>
      <c r="G31" s="727">
        <v>35558.238436192427</v>
      </c>
      <c r="H31" s="727">
        <v>38994.520385474163</v>
      </c>
      <c r="I31" s="727">
        <v>42510.974881718859</v>
      </c>
      <c r="J31" s="727">
        <v>47441.330641705215</v>
      </c>
      <c r="K31" s="727">
        <v>53169.315543816068</v>
      </c>
      <c r="L31" s="727">
        <v>58493.993988096365</v>
      </c>
      <c r="M31" s="727">
        <v>62720.340831101996</v>
      </c>
      <c r="N31" s="727">
        <v>70081.973970529478</v>
      </c>
      <c r="O31" s="727">
        <v>79537.357785865432</v>
      </c>
      <c r="P31" s="727">
        <v>91161.838136607257</v>
      </c>
      <c r="Q31" s="727">
        <v>100309.56902088932</v>
      </c>
      <c r="R31" s="727">
        <v>107523.57810408196</v>
      </c>
      <c r="S31" s="727">
        <v>114835.32091371749</v>
      </c>
      <c r="T31" s="727">
        <v>126019.77403062404</v>
      </c>
      <c r="U31" s="727">
        <v>142921.08379657278</v>
      </c>
      <c r="V31" s="727">
        <v>174552.8530940793</v>
      </c>
      <c r="W31" s="727">
        <v>191743.06187697707</v>
      </c>
      <c r="X31" s="727">
        <v>192623.31192815996</v>
      </c>
      <c r="Y31" s="727">
        <v>191896.28244453773</v>
      </c>
      <c r="Z31" s="727">
        <v>192985.46950685434</v>
      </c>
      <c r="AA31" s="727">
        <v>193346.50563132239</v>
      </c>
      <c r="AB31" s="727">
        <v>192040.47222233709</v>
      </c>
      <c r="AC31" s="727">
        <v>189981.58306635244</v>
      </c>
      <c r="AD31" s="727">
        <v>192840.80219590294</v>
      </c>
      <c r="AE31" s="727">
        <v>193665.53091481377</v>
      </c>
      <c r="AF31" s="727">
        <v>194297.0557463163</v>
      </c>
      <c r="AG31" s="727">
        <v>183385.8038482893</v>
      </c>
      <c r="AH31" s="727">
        <v>184557.45749854436</v>
      </c>
      <c r="AI31" s="727">
        <v>191962.42236920673</v>
      </c>
      <c r="AJ31" s="727">
        <v>202225.79033268144</v>
      </c>
    </row>
    <row r="32" spans="1:36" ht="47.1" customHeight="1" x14ac:dyDescent="0.2">
      <c r="A32" s="816" t="s">
        <v>105</v>
      </c>
      <c r="B32" s="816"/>
      <c r="C32" s="816"/>
      <c r="D32" s="816"/>
      <c r="E32" s="816"/>
      <c r="F32" s="816"/>
      <c r="G32" s="816"/>
      <c r="H32" s="816"/>
      <c r="I32" s="816"/>
      <c r="J32" s="717"/>
      <c r="K32" s="717"/>
      <c r="L32" s="717"/>
      <c r="M32" s="717"/>
      <c r="N32" s="717"/>
      <c r="O32" s="717"/>
      <c r="P32" s="717"/>
      <c r="Q32" s="717"/>
      <c r="R32" s="717"/>
      <c r="S32" s="717"/>
      <c r="T32" s="717"/>
      <c r="U32" s="717"/>
      <c r="V32" s="717"/>
      <c r="W32" s="717"/>
      <c r="X32" s="717"/>
      <c r="Y32" s="717"/>
      <c r="Z32" s="717"/>
      <c r="AA32" s="717"/>
      <c r="AB32" s="717"/>
      <c r="AC32" s="717"/>
      <c r="AD32" s="717"/>
      <c r="AE32" s="717"/>
      <c r="AF32" s="717"/>
      <c r="AG32" s="717"/>
      <c r="AH32" s="717"/>
      <c r="AI32" s="717"/>
      <c r="AJ32" s="717"/>
    </row>
    <row r="33" spans="1:36" ht="17.100000000000001" customHeight="1" x14ac:dyDescent="0.2">
      <c r="A33" s="728" t="s">
        <v>733</v>
      </c>
      <c r="B33" s="549"/>
      <c r="C33" s="549"/>
      <c r="D33" s="549"/>
      <c r="E33" s="549"/>
      <c r="F33" s="549"/>
      <c r="G33" s="549"/>
      <c r="H33" s="549"/>
      <c r="I33" s="549"/>
      <c r="J33" s="717"/>
      <c r="K33" s="717"/>
      <c r="L33" s="717"/>
      <c r="M33" s="717"/>
      <c r="N33" s="717"/>
      <c r="O33" s="717"/>
      <c r="P33" s="717"/>
      <c r="Q33" s="717"/>
      <c r="R33" s="717"/>
      <c r="S33" s="717"/>
      <c r="T33" s="717"/>
      <c r="U33" s="717"/>
      <c r="V33" s="717"/>
      <c r="W33" s="717"/>
      <c r="X33" s="717"/>
      <c r="Y33" s="717"/>
      <c r="Z33" s="717"/>
      <c r="AA33" s="717"/>
      <c r="AB33" s="717"/>
      <c r="AC33" s="717"/>
      <c r="AD33" s="717"/>
      <c r="AE33" s="717"/>
      <c r="AF33" s="717"/>
      <c r="AG33" s="717"/>
      <c r="AH33" s="717"/>
      <c r="AI33" s="717"/>
      <c r="AJ33" s="717"/>
    </row>
    <row r="34" spans="1:36" ht="20.100000000000001" customHeight="1" x14ac:dyDescent="0.2">
      <c r="A34" s="728" t="s">
        <v>81</v>
      </c>
      <c r="B34" s="549"/>
      <c r="C34" s="549"/>
      <c r="D34" s="549"/>
      <c r="E34" s="549"/>
      <c r="F34" s="549"/>
      <c r="G34" s="549"/>
      <c r="H34" s="549"/>
      <c r="I34" s="549"/>
      <c r="J34" s="717"/>
      <c r="K34" s="717"/>
      <c r="L34" s="717"/>
      <c r="M34" s="717"/>
      <c r="N34" s="717"/>
      <c r="O34" s="717"/>
      <c r="P34" s="717"/>
      <c r="Q34" s="717"/>
      <c r="R34" s="717"/>
      <c r="S34" s="717"/>
      <c r="T34" s="717"/>
      <c r="U34" s="717"/>
      <c r="V34" s="717"/>
      <c r="W34" s="717"/>
      <c r="X34" s="717"/>
      <c r="Y34" s="717"/>
      <c r="Z34" s="717"/>
      <c r="AA34" s="717"/>
      <c r="AB34" s="717"/>
      <c r="AC34" s="717"/>
      <c r="AD34" s="717"/>
      <c r="AE34" s="717"/>
      <c r="AF34" s="717"/>
      <c r="AG34" s="717"/>
      <c r="AH34" s="717"/>
      <c r="AI34" s="717"/>
      <c r="AJ34" s="717"/>
    </row>
  </sheetData>
  <mergeCells count="2">
    <mergeCell ref="A32:I32"/>
    <mergeCell ref="A1:AJ1"/>
  </mergeCells>
  <pageMargins left="0.75" right="0.75" top="1" bottom="1" header="0.5" footer="0.5"/>
  <pageSetup orientation="portrait" horizontalDpi="4294967292" vertic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16C2-09AA-4815-93B5-AD6F0A623E2C}">
  <sheetPr>
    <tabColor theme="5"/>
  </sheetPr>
  <dimension ref="A1:AK34"/>
  <sheetViews>
    <sheetView workbookViewId="0">
      <selection sqref="A1:AJ1"/>
    </sheetView>
  </sheetViews>
  <sheetFormatPr defaultColWidth="11.42578125" defaultRowHeight="12.75" x14ac:dyDescent="0.2"/>
  <cols>
    <col min="1" max="1" width="21.85546875" style="28" customWidth="1"/>
    <col min="2" max="2" width="49.42578125" style="28" customWidth="1"/>
    <col min="3" max="26" width="11.42578125" style="28" customWidth="1"/>
    <col min="27" max="27" width="10.42578125" style="28" customWidth="1"/>
    <col min="28" max="28" width="13.140625" style="28" customWidth="1"/>
    <col min="29" max="16384" width="11.42578125" style="28"/>
  </cols>
  <sheetData>
    <row r="1" spans="1:37" ht="23.1" customHeight="1" x14ac:dyDescent="0.2">
      <c r="A1" s="818" t="s">
        <v>838</v>
      </c>
      <c r="B1" s="818"/>
      <c r="C1" s="818"/>
      <c r="D1" s="818"/>
      <c r="E1" s="818"/>
      <c r="F1" s="818"/>
      <c r="G1" s="818"/>
      <c r="H1" s="818"/>
      <c r="I1" s="818"/>
      <c r="J1" s="818"/>
      <c r="K1" s="818"/>
      <c r="L1" s="818"/>
      <c r="M1" s="818"/>
      <c r="N1" s="818"/>
      <c r="O1" s="818"/>
      <c r="P1" s="818"/>
      <c r="Q1" s="818"/>
      <c r="R1" s="818"/>
      <c r="S1" s="818"/>
      <c r="T1" s="818"/>
      <c r="U1" s="818"/>
      <c r="V1" s="818"/>
      <c r="W1" s="818"/>
      <c r="X1" s="818"/>
      <c r="Y1" s="818"/>
      <c r="Z1" s="818"/>
      <c r="AA1" s="818"/>
      <c r="AB1" s="818"/>
      <c r="AC1" s="818"/>
      <c r="AD1" s="818"/>
      <c r="AE1" s="818"/>
      <c r="AF1" s="818"/>
      <c r="AG1" s="818"/>
      <c r="AH1" s="818"/>
      <c r="AI1" s="818"/>
      <c r="AJ1" s="818"/>
      <c r="AK1" s="28" t="s">
        <v>101</v>
      </c>
    </row>
    <row r="2" spans="1:37" ht="27" customHeight="1" x14ac:dyDescent="0.2">
      <c r="A2" s="37"/>
      <c r="B2" s="32"/>
      <c r="C2" s="33" t="s">
        <v>20</v>
      </c>
      <c r="D2" s="33" t="s">
        <v>21</v>
      </c>
      <c r="E2" s="33" t="s">
        <v>22</v>
      </c>
      <c r="F2" s="33" t="s">
        <v>23</v>
      </c>
      <c r="G2" s="33" t="s">
        <v>24</v>
      </c>
      <c r="H2" s="33" t="s">
        <v>25</v>
      </c>
      <c r="I2" s="33" t="s">
        <v>26</v>
      </c>
      <c r="J2" s="33" t="s">
        <v>27</v>
      </c>
      <c r="K2" s="34" t="s">
        <v>28</v>
      </c>
      <c r="L2" s="34" t="s">
        <v>29</v>
      </c>
      <c r="M2" s="34" t="s">
        <v>30</v>
      </c>
      <c r="N2" s="35" t="s">
        <v>31</v>
      </c>
      <c r="O2" s="35" t="s">
        <v>32</v>
      </c>
      <c r="P2" s="35" t="s">
        <v>33</v>
      </c>
      <c r="Q2" s="35" t="s">
        <v>34</v>
      </c>
      <c r="R2" s="35" t="s">
        <v>35</v>
      </c>
      <c r="S2" s="35" t="s">
        <v>36</v>
      </c>
      <c r="T2" s="35" t="s">
        <v>37</v>
      </c>
      <c r="U2" s="35" t="s">
        <v>38</v>
      </c>
      <c r="V2" s="35" t="s">
        <v>39</v>
      </c>
      <c r="W2" s="35" t="s">
        <v>40</v>
      </c>
      <c r="X2" s="35" t="s">
        <v>41</v>
      </c>
      <c r="Y2" s="35" t="s">
        <v>42</v>
      </c>
      <c r="Z2" s="35" t="s">
        <v>43</v>
      </c>
      <c r="AA2" s="35" t="s">
        <v>44</v>
      </c>
      <c r="AB2" s="34" t="s">
        <v>45</v>
      </c>
      <c r="AC2" s="34" t="s">
        <v>46</v>
      </c>
      <c r="AD2" s="34" t="s">
        <v>84</v>
      </c>
      <c r="AE2" s="36" t="s">
        <v>48</v>
      </c>
      <c r="AF2" s="36" t="s">
        <v>103</v>
      </c>
      <c r="AG2" s="36" t="s">
        <v>88</v>
      </c>
      <c r="AH2" s="36" t="s">
        <v>51</v>
      </c>
      <c r="AI2" s="36" t="s">
        <v>52</v>
      </c>
      <c r="AJ2" s="36" t="s">
        <v>87</v>
      </c>
      <c r="AK2" s="28" t="s">
        <v>645</v>
      </c>
    </row>
    <row r="3" spans="1:37" ht="14.25" x14ac:dyDescent="0.2">
      <c r="A3" s="715" t="s">
        <v>53</v>
      </c>
      <c r="B3" s="716"/>
      <c r="C3" s="717"/>
      <c r="D3" s="717"/>
      <c r="E3" s="717"/>
      <c r="F3" s="717"/>
      <c r="G3" s="717"/>
      <c r="H3" s="717"/>
      <c r="I3" s="717"/>
      <c r="J3" s="717"/>
      <c r="K3" s="717"/>
      <c r="L3" s="717"/>
      <c r="M3" s="717"/>
      <c r="N3" s="717"/>
      <c r="O3" s="717"/>
      <c r="P3" s="717"/>
      <c r="Q3" s="717"/>
      <c r="R3" s="717"/>
      <c r="S3" s="717"/>
      <c r="T3" s="718" t="s">
        <v>54</v>
      </c>
      <c r="U3" s="718" t="s">
        <v>54</v>
      </c>
      <c r="V3" s="717"/>
      <c r="W3" s="717"/>
      <c r="X3" s="717"/>
      <c r="Y3" s="717"/>
      <c r="Z3" s="717"/>
      <c r="AA3" s="717"/>
      <c r="AB3" s="717"/>
      <c r="AC3" s="717"/>
      <c r="AD3" s="717"/>
      <c r="AE3" s="717"/>
      <c r="AF3" s="719"/>
      <c r="AG3" s="719"/>
      <c r="AH3" s="717"/>
      <c r="AI3" s="717"/>
      <c r="AJ3" s="717"/>
    </row>
    <row r="4" spans="1:37" ht="15" x14ac:dyDescent="0.25">
      <c r="A4" s="720" t="s">
        <v>55</v>
      </c>
      <c r="B4" s="720"/>
      <c r="C4" s="717"/>
      <c r="D4" s="717"/>
      <c r="E4" s="717"/>
      <c r="F4" s="717"/>
      <c r="G4" s="717"/>
      <c r="H4" s="717"/>
      <c r="I4" s="717"/>
      <c r="J4" s="717"/>
      <c r="K4" s="717"/>
      <c r="L4" s="717"/>
      <c r="M4" s="717"/>
      <c r="N4" s="717"/>
      <c r="O4" s="717"/>
      <c r="P4" s="717"/>
      <c r="Q4" s="717"/>
      <c r="R4" s="717"/>
      <c r="S4" s="717"/>
      <c r="T4" s="717"/>
      <c r="U4" s="717"/>
      <c r="V4" s="717"/>
      <c r="W4" s="717"/>
      <c r="X4" s="717"/>
      <c r="Y4" s="717"/>
      <c r="Z4" s="717"/>
      <c r="AA4" s="717"/>
      <c r="AB4" s="717"/>
      <c r="AC4" s="717"/>
      <c r="AD4" s="717"/>
      <c r="AE4" s="717"/>
      <c r="AF4" s="719"/>
      <c r="AG4" s="719"/>
      <c r="AH4" s="717"/>
      <c r="AI4" s="717"/>
      <c r="AJ4" s="717"/>
    </row>
    <row r="5" spans="1:37" ht="14.25" x14ac:dyDescent="0.2">
      <c r="A5" s="716"/>
      <c r="B5" s="716" t="s">
        <v>56</v>
      </c>
      <c r="C5" s="721" t="s">
        <v>89</v>
      </c>
      <c r="D5" s="721" t="s">
        <v>89</v>
      </c>
      <c r="E5" s="721" t="s">
        <v>89</v>
      </c>
      <c r="F5" s="721" t="s">
        <v>89</v>
      </c>
      <c r="G5" s="721" t="s">
        <v>89</v>
      </c>
      <c r="H5" s="721" t="s">
        <v>89</v>
      </c>
      <c r="I5" s="721" t="s">
        <v>89</v>
      </c>
      <c r="J5" s="721" t="s">
        <v>89</v>
      </c>
      <c r="K5" s="721" t="s">
        <v>89</v>
      </c>
      <c r="L5" s="721" t="s">
        <v>89</v>
      </c>
      <c r="M5" s="721" t="s">
        <v>89</v>
      </c>
      <c r="N5" s="721" t="s">
        <v>89</v>
      </c>
      <c r="O5" s="721" t="s">
        <v>89</v>
      </c>
      <c r="P5" s="721" t="s">
        <v>89</v>
      </c>
      <c r="Q5" s="721" t="s">
        <v>89</v>
      </c>
      <c r="R5" s="721" t="s">
        <v>89</v>
      </c>
      <c r="S5" s="721" t="s">
        <v>89</v>
      </c>
      <c r="T5" s="721" t="s">
        <v>89</v>
      </c>
      <c r="U5" s="721" t="s">
        <v>89</v>
      </c>
      <c r="V5" s="721" t="s">
        <v>89</v>
      </c>
      <c r="W5" s="721" t="s">
        <v>89</v>
      </c>
      <c r="X5" s="721" t="s">
        <v>89</v>
      </c>
      <c r="Y5" s="721" t="s">
        <v>89</v>
      </c>
      <c r="Z5" s="721" t="s">
        <v>89</v>
      </c>
      <c r="AA5" s="721" t="s">
        <v>89</v>
      </c>
      <c r="AB5" s="721" t="s">
        <v>89</v>
      </c>
      <c r="AC5" s="721" t="s">
        <v>89</v>
      </c>
      <c r="AD5" s="721" t="s">
        <v>89</v>
      </c>
      <c r="AE5" s="721" t="s">
        <v>89</v>
      </c>
      <c r="AF5" s="721" t="s">
        <v>89</v>
      </c>
      <c r="AG5" s="721" t="s">
        <v>89</v>
      </c>
      <c r="AH5" s="721" t="s">
        <v>89</v>
      </c>
      <c r="AI5" s="721" t="s">
        <v>89</v>
      </c>
      <c r="AJ5" s="721" t="s">
        <v>89</v>
      </c>
    </row>
    <row r="6" spans="1:37" ht="14.25" x14ac:dyDescent="0.2">
      <c r="A6" s="716"/>
      <c r="B6" s="716" t="s">
        <v>57</v>
      </c>
      <c r="C6" s="721" t="s">
        <v>89</v>
      </c>
      <c r="D6" s="721" t="s">
        <v>89</v>
      </c>
      <c r="E6" s="721" t="s">
        <v>89</v>
      </c>
      <c r="F6" s="721" t="s">
        <v>89</v>
      </c>
      <c r="G6" s="721" t="s">
        <v>89</v>
      </c>
      <c r="H6" s="721" t="s">
        <v>89</v>
      </c>
      <c r="I6" s="721" t="s">
        <v>89</v>
      </c>
      <c r="J6" s="721" t="s">
        <v>89</v>
      </c>
      <c r="K6" s="721" t="s">
        <v>89</v>
      </c>
      <c r="L6" s="721" t="s">
        <v>89</v>
      </c>
      <c r="M6" s="721" t="s">
        <v>89</v>
      </c>
      <c r="N6" s="721" t="s">
        <v>89</v>
      </c>
      <c r="O6" s="721" t="s">
        <v>89</v>
      </c>
      <c r="P6" s="721" t="s">
        <v>89</v>
      </c>
      <c r="Q6" s="721" t="s">
        <v>89</v>
      </c>
      <c r="R6" s="721" t="s">
        <v>89</v>
      </c>
      <c r="S6" s="721" t="s">
        <v>89</v>
      </c>
      <c r="T6" s="721" t="s">
        <v>89</v>
      </c>
      <c r="U6" s="721" t="s">
        <v>89</v>
      </c>
      <c r="V6" s="721" t="s">
        <v>89</v>
      </c>
      <c r="W6" s="721" t="s">
        <v>89</v>
      </c>
      <c r="X6" s="721" t="s">
        <v>89</v>
      </c>
      <c r="Y6" s="721" t="s">
        <v>89</v>
      </c>
      <c r="Z6" s="721" t="s">
        <v>89</v>
      </c>
      <c r="AA6" s="721" t="s">
        <v>89</v>
      </c>
      <c r="AB6" s="721" t="s">
        <v>89</v>
      </c>
      <c r="AC6" s="721" t="s">
        <v>89</v>
      </c>
      <c r="AD6" s="721" t="s">
        <v>89</v>
      </c>
      <c r="AE6" s="721" t="s">
        <v>89</v>
      </c>
      <c r="AF6" s="721" t="s">
        <v>89</v>
      </c>
      <c r="AG6" s="721" t="s">
        <v>89</v>
      </c>
      <c r="AH6" s="721" t="s">
        <v>89</v>
      </c>
      <c r="AI6" s="721" t="s">
        <v>89</v>
      </c>
      <c r="AJ6" s="721" t="s">
        <v>89</v>
      </c>
    </row>
    <row r="7" spans="1:37" ht="14.25" x14ac:dyDescent="0.2">
      <c r="A7" s="716"/>
      <c r="B7" s="716" t="s">
        <v>58</v>
      </c>
      <c r="C7" s="721" t="s">
        <v>89</v>
      </c>
      <c r="D7" s="721" t="s">
        <v>89</v>
      </c>
      <c r="E7" s="721" t="s">
        <v>89</v>
      </c>
      <c r="F7" s="721" t="s">
        <v>89</v>
      </c>
      <c r="G7" s="721" t="s">
        <v>89</v>
      </c>
      <c r="H7" s="721" t="s">
        <v>89</v>
      </c>
      <c r="I7" s="721" t="s">
        <v>89</v>
      </c>
      <c r="J7" s="721" t="s">
        <v>89</v>
      </c>
      <c r="K7" s="721" t="s">
        <v>89</v>
      </c>
      <c r="L7" s="721" t="s">
        <v>89</v>
      </c>
      <c r="M7" s="721" t="s">
        <v>89</v>
      </c>
      <c r="N7" s="721" t="s">
        <v>89</v>
      </c>
      <c r="O7" s="721" t="s">
        <v>89</v>
      </c>
      <c r="P7" s="721" t="s">
        <v>89</v>
      </c>
      <c r="Q7" s="721" t="s">
        <v>89</v>
      </c>
      <c r="R7" s="721" t="s">
        <v>89</v>
      </c>
      <c r="S7" s="721" t="s">
        <v>89</v>
      </c>
      <c r="T7" s="721" t="s">
        <v>89</v>
      </c>
      <c r="U7" s="721" t="s">
        <v>89</v>
      </c>
      <c r="V7" s="721" t="s">
        <v>89</v>
      </c>
      <c r="W7" s="721" t="s">
        <v>89</v>
      </c>
      <c r="X7" s="721" t="s">
        <v>89</v>
      </c>
      <c r="Y7" s="721" t="s">
        <v>89</v>
      </c>
      <c r="Z7" s="721" t="s">
        <v>89</v>
      </c>
      <c r="AA7" s="721" t="s">
        <v>89</v>
      </c>
      <c r="AB7" s="721" t="s">
        <v>89</v>
      </c>
      <c r="AC7" s="721" t="s">
        <v>89</v>
      </c>
      <c r="AD7" s="721" t="s">
        <v>89</v>
      </c>
      <c r="AE7" s="721" t="s">
        <v>89</v>
      </c>
      <c r="AF7" s="721" t="s">
        <v>89</v>
      </c>
      <c r="AG7" s="721" t="s">
        <v>89</v>
      </c>
      <c r="AH7" s="721" t="s">
        <v>89</v>
      </c>
      <c r="AI7" s="721" t="s">
        <v>89</v>
      </c>
      <c r="AJ7" s="721" t="s">
        <v>89</v>
      </c>
    </row>
    <row r="8" spans="1:37" ht="14.25" x14ac:dyDescent="0.2">
      <c r="A8" s="716"/>
      <c r="B8" s="716" t="s">
        <v>59</v>
      </c>
      <c r="C8" s="721" t="s">
        <v>89</v>
      </c>
      <c r="D8" s="721" t="s">
        <v>89</v>
      </c>
      <c r="E8" s="721" t="s">
        <v>89</v>
      </c>
      <c r="F8" s="721" t="s">
        <v>89</v>
      </c>
      <c r="G8" s="721" t="s">
        <v>89</v>
      </c>
      <c r="H8" s="721" t="s">
        <v>89</v>
      </c>
      <c r="I8" s="721" t="s">
        <v>89</v>
      </c>
      <c r="J8" s="721" t="s">
        <v>89</v>
      </c>
      <c r="K8" s="721" t="s">
        <v>89</v>
      </c>
      <c r="L8" s="721" t="s">
        <v>89</v>
      </c>
      <c r="M8" s="721" t="s">
        <v>89</v>
      </c>
      <c r="N8" s="721" t="s">
        <v>89</v>
      </c>
      <c r="O8" s="721" t="s">
        <v>89</v>
      </c>
      <c r="P8" s="721" t="s">
        <v>89</v>
      </c>
      <c r="Q8" s="721" t="s">
        <v>89</v>
      </c>
      <c r="R8" s="721" t="s">
        <v>89</v>
      </c>
      <c r="S8" s="721" t="s">
        <v>89</v>
      </c>
      <c r="T8" s="721" t="s">
        <v>89</v>
      </c>
      <c r="U8" s="721" t="s">
        <v>89</v>
      </c>
      <c r="V8" s="721" t="s">
        <v>89</v>
      </c>
      <c r="W8" s="721" t="s">
        <v>89</v>
      </c>
      <c r="X8" s="721" t="s">
        <v>89</v>
      </c>
      <c r="Y8" s="721" t="s">
        <v>89</v>
      </c>
      <c r="Z8" s="721" t="s">
        <v>89</v>
      </c>
      <c r="AA8" s="721" t="s">
        <v>89</v>
      </c>
      <c r="AB8" s="721" t="s">
        <v>89</v>
      </c>
      <c r="AC8" s="721" t="s">
        <v>89</v>
      </c>
      <c r="AD8" s="721" t="s">
        <v>89</v>
      </c>
      <c r="AE8" s="721" t="s">
        <v>89</v>
      </c>
      <c r="AF8" s="721" t="s">
        <v>89</v>
      </c>
      <c r="AG8" s="721" t="s">
        <v>89</v>
      </c>
      <c r="AH8" s="721" t="s">
        <v>89</v>
      </c>
      <c r="AI8" s="721" t="s">
        <v>89</v>
      </c>
      <c r="AJ8" s="721" t="s">
        <v>89</v>
      </c>
    </row>
    <row r="9" spans="1:37" ht="14.25" x14ac:dyDescent="0.2">
      <c r="A9" s="716"/>
      <c r="B9" s="716" t="s">
        <v>60</v>
      </c>
      <c r="C9" s="721" t="s">
        <v>89</v>
      </c>
      <c r="D9" s="721" t="s">
        <v>89</v>
      </c>
      <c r="E9" s="721" t="s">
        <v>89</v>
      </c>
      <c r="F9" s="721" t="s">
        <v>89</v>
      </c>
      <c r="G9" s="721" t="s">
        <v>89</v>
      </c>
      <c r="H9" s="721" t="s">
        <v>89</v>
      </c>
      <c r="I9" s="721" t="s">
        <v>89</v>
      </c>
      <c r="J9" s="721" t="s">
        <v>89</v>
      </c>
      <c r="K9" s="721" t="s">
        <v>89</v>
      </c>
      <c r="L9" s="721" t="s">
        <v>89</v>
      </c>
      <c r="M9" s="721" t="s">
        <v>89</v>
      </c>
      <c r="N9" s="721" t="s">
        <v>89</v>
      </c>
      <c r="O9" s="721" t="s">
        <v>89</v>
      </c>
      <c r="P9" s="721" t="s">
        <v>89</v>
      </c>
      <c r="Q9" s="721" t="s">
        <v>89</v>
      </c>
      <c r="R9" s="721" t="s">
        <v>89</v>
      </c>
      <c r="S9" s="721" t="s">
        <v>89</v>
      </c>
      <c r="T9" s="721" t="s">
        <v>89</v>
      </c>
      <c r="U9" s="721" t="s">
        <v>89</v>
      </c>
      <c r="V9" s="721" t="s">
        <v>89</v>
      </c>
      <c r="W9" s="721" t="s">
        <v>89</v>
      </c>
      <c r="X9" s="721" t="s">
        <v>89</v>
      </c>
      <c r="Y9" s="721" t="s">
        <v>89</v>
      </c>
      <c r="Z9" s="721" t="s">
        <v>89</v>
      </c>
      <c r="AA9" s="721" t="s">
        <v>89</v>
      </c>
      <c r="AB9" s="721" t="s">
        <v>89</v>
      </c>
      <c r="AC9" s="721" t="s">
        <v>89</v>
      </c>
      <c r="AD9" s="721" t="s">
        <v>89</v>
      </c>
      <c r="AE9" s="721" t="s">
        <v>89</v>
      </c>
      <c r="AF9" s="721" t="s">
        <v>89</v>
      </c>
      <c r="AG9" s="721" t="s">
        <v>89</v>
      </c>
      <c r="AH9" s="721" t="s">
        <v>89</v>
      </c>
      <c r="AI9" s="721" t="s">
        <v>89</v>
      </c>
      <c r="AJ9" s="721" t="s">
        <v>89</v>
      </c>
    </row>
    <row r="10" spans="1:37" ht="14.25" x14ac:dyDescent="0.2">
      <c r="A10" s="716"/>
      <c r="B10" s="716" t="s">
        <v>61</v>
      </c>
      <c r="C10" s="719">
        <v>46.469094060551342</v>
      </c>
      <c r="D10" s="719">
        <v>58.425423193356188</v>
      </c>
      <c r="E10" s="719">
        <v>64.227939327247555</v>
      </c>
      <c r="F10" s="719">
        <v>73.661000867680272</v>
      </c>
      <c r="G10" s="719">
        <v>74.79992498803594</v>
      </c>
      <c r="H10" s="719">
        <v>76.969031440779659</v>
      </c>
      <c r="I10" s="719">
        <v>79.088186996003245</v>
      </c>
      <c r="J10" s="719">
        <v>83.095222652814002</v>
      </c>
      <c r="K10" s="719">
        <v>98.526270155678759</v>
      </c>
      <c r="L10" s="719">
        <v>99.804641070458715</v>
      </c>
      <c r="M10" s="719">
        <v>116.02796941795755</v>
      </c>
      <c r="N10" s="719">
        <v>141.97121439760639</v>
      </c>
      <c r="O10" s="719">
        <v>173.98377413325744</v>
      </c>
      <c r="P10" s="719">
        <v>202.12096324641004</v>
      </c>
      <c r="Q10" s="719">
        <v>217.87822999999992</v>
      </c>
      <c r="R10" s="719">
        <v>232.29204699999991</v>
      </c>
      <c r="S10" s="719">
        <v>242.6834199999999</v>
      </c>
      <c r="T10" s="719">
        <v>252.51195699999991</v>
      </c>
      <c r="U10" s="719">
        <v>321.12091754560009</v>
      </c>
      <c r="V10" s="719">
        <v>756.46275643842591</v>
      </c>
      <c r="W10" s="719">
        <v>1003.198540374302</v>
      </c>
      <c r="X10" s="719">
        <v>1065.7803519807596</v>
      </c>
      <c r="Y10" s="719">
        <v>1361.8819639108315</v>
      </c>
      <c r="Z10" s="719">
        <v>1528.6497998948382</v>
      </c>
      <c r="AA10" s="719">
        <v>1702.4996945586367</v>
      </c>
      <c r="AB10" s="719">
        <v>1871.9999248622544</v>
      </c>
      <c r="AC10" s="719">
        <v>1951.6596049732998</v>
      </c>
      <c r="AD10" s="719">
        <v>2051.8450863302728</v>
      </c>
      <c r="AE10" s="719">
        <v>2262.9801637729356</v>
      </c>
      <c r="AF10" s="722">
        <v>2332.5572442661128</v>
      </c>
      <c r="AG10" s="722">
        <v>2141.6009341972258</v>
      </c>
      <c r="AH10" s="722">
        <v>1963.001152943317</v>
      </c>
      <c r="AI10" s="722">
        <v>2147.7158813562255</v>
      </c>
      <c r="AJ10" s="722">
        <v>2440.2604725813426</v>
      </c>
    </row>
    <row r="11" spans="1:37" s="29" customFormat="1" ht="15" x14ac:dyDescent="0.25">
      <c r="A11" s="720"/>
      <c r="B11" s="720" t="s">
        <v>62</v>
      </c>
      <c r="C11" s="723">
        <v>46.469094060551342</v>
      </c>
      <c r="D11" s="723">
        <v>58.425423193356188</v>
      </c>
      <c r="E11" s="723">
        <v>64.227939327247555</v>
      </c>
      <c r="F11" s="723">
        <v>73.661000867680272</v>
      </c>
      <c r="G11" s="723">
        <v>74.79992498803594</v>
      </c>
      <c r="H11" s="723">
        <v>76.969031440779659</v>
      </c>
      <c r="I11" s="723">
        <v>79.088186996003245</v>
      </c>
      <c r="J11" s="723">
        <v>83.095222652814002</v>
      </c>
      <c r="K11" s="723">
        <v>98.526270155678759</v>
      </c>
      <c r="L11" s="723">
        <v>99.804641070458715</v>
      </c>
      <c r="M11" s="723">
        <v>116.02796941795755</v>
      </c>
      <c r="N11" s="723">
        <v>141.97121439760639</v>
      </c>
      <c r="O11" s="723">
        <v>173.98377413325744</v>
      </c>
      <c r="P11" s="723">
        <v>202.12096324641004</v>
      </c>
      <c r="Q11" s="723">
        <v>217.87822999999992</v>
      </c>
      <c r="R11" s="723">
        <v>232.29204699999991</v>
      </c>
      <c r="S11" s="723">
        <v>242.6834199999999</v>
      </c>
      <c r="T11" s="723">
        <v>252.51195699999991</v>
      </c>
      <c r="U11" s="723">
        <v>321.12091754560009</v>
      </c>
      <c r="V11" s="723">
        <v>756.46275643842591</v>
      </c>
      <c r="W11" s="723">
        <v>1003.198540374302</v>
      </c>
      <c r="X11" s="723">
        <v>1065.7803519807596</v>
      </c>
      <c r="Y11" s="723">
        <v>1361.8819639108315</v>
      </c>
      <c r="Z11" s="723">
        <v>1528.6497998948382</v>
      </c>
      <c r="AA11" s="723">
        <v>1702.4996945586367</v>
      </c>
      <c r="AB11" s="723">
        <v>1871.9999248622544</v>
      </c>
      <c r="AC11" s="723">
        <v>1951.6596049732998</v>
      </c>
      <c r="AD11" s="723">
        <v>2051.8450863302728</v>
      </c>
      <c r="AE11" s="723">
        <v>2262.9801637729356</v>
      </c>
      <c r="AF11" s="723">
        <v>2332.5572442661128</v>
      </c>
      <c r="AG11" s="723">
        <v>2141.6009341972258</v>
      </c>
      <c r="AH11" s="723">
        <v>1963.001152943317</v>
      </c>
      <c r="AI11" s="723">
        <v>2147.7158813562255</v>
      </c>
      <c r="AJ11" s="723">
        <v>2440.2604725813426</v>
      </c>
    </row>
    <row r="12" spans="1:37" ht="15" x14ac:dyDescent="0.25">
      <c r="A12" s="720" t="s">
        <v>63</v>
      </c>
      <c r="B12" s="720"/>
      <c r="C12" s="719"/>
      <c r="D12" s="719"/>
      <c r="E12" s="719"/>
      <c r="F12" s="719"/>
      <c r="G12" s="719"/>
      <c r="H12" s="719"/>
      <c r="I12" s="719"/>
      <c r="J12" s="719"/>
      <c r="K12" s="719"/>
      <c r="L12" s="719"/>
      <c r="M12" s="719"/>
      <c r="N12" s="719"/>
      <c r="O12" s="719"/>
      <c r="P12" s="719"/>
      <c r="Q12" s="719"/>
      <c r="R12" s="719"/>
      <c r="S12" s="719"/>
      <c r="T12" s="719"/>
      <c r="U12" s="719"/>
      <c r="V12" s="719"/>
      <c r="W12" s="719"/>
      <c r="X12" s="719"/>
      <c r="Y12" s="719"/>
      <c r="Z12" s="719"/>
      <c r="AA12" s="719"/>
      <c r="AB12" s="719"/>
      <c r="AC12" s="717"/>
      <c r="AD12" s="717"/>
      <c r="AE12" s="717"/>
      <c r="AF12" s="719"/>
      <c r="AG12" s="719"/>
      <c r="AH12" s="719"/>
      <c r="AI12" s="719"/>
      <c r="AJ12" s="719"/>
    </row>
    <row r="13" spans="1:37" ht="14.25" x14ac:dyDescent="0.2">
      <c r="A13" s="717"/>
      <c r="B13" s="716" t="s">
        <v>64</v>
      </c>
      <c r="C13" s="719">
        <v>128.96299999999999</v>
      </c>
      <c r="D13" s="719">
        <v>126.3639999999999</v>
      </c>
      <c r="E13" s="719">
        <v>150.245</v>
      </c>
      <c r="F13" s="719">
        <v>177.22499999999994</v>
      </c>
      <c r="G13" s="719">
        <v>190.75800000000004</v>
      </c>
      <c r="H13" s="719">
        <v>188.3250000000001</v>
      </c>
      <c r="I13" s="719">
        <v>187.32871700000007</v>
      </c>
      <c r="J13" s="719">
        <v>201.44497400000003</v>
      </c>
      <c r="K13" s="719">
        <v>206.6642489999999</v>
      </c>
      <c r="L13" s="719">
        <v>212.60700000000003</v>
      </c>
      <c r="M13" s="719">
        <v>232.64331400000003</v>
      </c>
      <c r="N13" s="719">
        <v>262.09233400000005</v>
      </c>
      <c r="O13" s="719">
        <v>330.1176420000001</v>
      </c>
      <c r="P13" s="719">
        <v>396.97606099999985</v>
      </c>
      <c r="Q13" s="719">
        <v>402.88368500000007</v>
      </c>
      <c r="R13" s="719">
        <v>378.85137500000025</v>
      </c>
      <c r="S13" s="719">
        <v>369.793207</v>
      </c>
      <c r="T13" s="719">
        <v>295.82401900000013</v>
      </c>
      <c r="U13" s="719">
        <v>202.91337048285294</v>
      </c>
      <c r="V13" s="719">
        <v>163.91280831343366</v>
      </c>
      <c r="W13" s="719">
        <v>182.4477704363251</v>
      </c>
      <c r="X13" s="719">
        <v>196.11230044086452</v>
      </c>
      <c r="Y13" s="719">
        <v>214.0890070321511</v>
      </c>
      <c r="Z13" s="719">
        <v>254.2610601780774</v>
      </c>
      <c r="AA13" s="719">
        <v>257.7440523480729</v>
      </c>
      <c r="AB13" s="719">
        <v>236.86792580000002</v>
      </c>
      <c r="AC13" s="719">
        <v>200.82832880000001</v>
      </c>
      <c r="AD13" s="719">
        <v>142.89192060000002</v>
      </c>
      <c r="AE13" s="721" t="s">
        <v>89</v>
      </c>
      <c r="AF13" s="721" t="s">
        <v>89</v>
      </c>
      <c r="AG13" s="721" t="s">
        <v>89</v>
      </c>
      <c r="AH13" s="721" t="s">
        <v>89</v>
      </c>
      <c r="AI13" s="721" t="s">
        <v>89</v>
      </c>
      <c r="AJ13" s="721" t="s">
        <v>89</v>
      </c>
    </row>
    <row r="14" spans="1:37" ht="14.25" x14ac:dyDescent="0.2">
      <c r="A14" s="717"/>
      <c r="B14" s="724" t="s">
        <v>65</v>
      </c>
      <c r="C14" s="719">
        <v>2601.8528746502102</v>
      </c>
      <c r="D14" s="719">
        <v>2810.8644734571099</v>
      </c>
      <c r="E14" s="719">
        <v>2845.1262553930401</v>
      </c>
      <c r="F14" s="719">
        <v>3682.8436978197897</v>
      </c>
      <c r="G14" s="719">
        <v>4052.3946182948298</v>
      </c>
      <c r="H14" s="719">
        <v>4463.7903409999999</v>
      </c>
      <c r="I14" s="719">
        <v>4705.9486189999998</v>
      </c>
      <c r="J14" s="719">
        <v>4667.8001480000003</v>
      </c>
      <c r="K14" s="719">
        <v>4808.7635319999999</v>
      </c>
      <c r="L14" s="719">
        <v>4875.3445830000001</v>
      </c>
      <c r="M14" s="719">
        <v>4994.3862419999996</v>
      </c>
      <c r="N14" s="719">
        <v>5318.6955180000004</v>
      </c>
      <c r="O14" s="719">
        <v>6092.5647989999998</v>
      </c>
      <c r="P14" s="719">
        <v>6946.3285619999997</v>
      </c>
      <c r="Q14" s="719">
        <v>7567.4343989999998</v>
      </c>
      <c r="R14" s="719">
        <v>7884.9483689999997</v>
      </c>
      <c r="S14" s="719">
        <v>8169.8121250000004</v>
      </c>
      <c r="T14" s="719">
        <v>8732.1588449999999</v>
      </c>
      <c r="U14" s="719">
        <v>9688.689832</v>
      </c>
      <c r="V14" s="719">
        <v>10879.671729</v>
      </c>
      <c r="W14" s="719">
        <v>11666.746945000001</v>
      </c>
      <c r="X14" s="719">
        <v>11601.375362999999</v>
      </c>
      <c r="Y14" s="721" t="s">
        <v>89</v>
      </c>
      <c r="Z14" s="721" t="s">
        <v>89</v>
      </c>
      <c r="AA14" s="721" t="s">
        <v>89</v>
      </c>
      <c r="AB14" s="721" t="s">
        <v>89</v>
      </c>
      <c r="AC14" s="721" t="s">
        <v>89</v>
      </c>
      <c r="AD14" s="721" t="s">
        <v>89</v>
      </c>
      <c r="AE14" s="721" t="s">
        <v>89</v>
      </c>
      <c r="AF14" s="721" t="s">
        <v>89</v>
      </c>
      <c r="AG14" s="721" t="s">
        <v>89</v>
      </c>
      <c r="AH14" s="721" t="s">
        <v>89</v>
      </c>
      <c r="AI14" s="721" t="s">
        <v>89</v>
      </c>
      <c r="AJ14" s="721" t="s">
        <v>89</v>
      </c>
    </row>
    <row r="15" spans="1:37" ht="14.25" x14ac:dyDescent="0.2">
      <c r="A15" s="717"/>
      <c r="B15" s="724" t="s">
        <v>66</v>
      </c>
      <c r="C15" s="721" t="s">
        <v>89</v>
      </c>
      <c r="D15" s="721" t="s">
        <v>89</v>
      </c>
      <c r="E15" s="719">
        <v>114.677239030732</v>
      </c>
      <c r="F15" s="719">
        <v>720.97447360554895</v>
      </c>
      <c r="G15" s="719">
        <v>2577.9270894845599</v>
      </c>
      <c r="H15" s="719">
        <v>3120.396244</v>
      </c>
      <c r="I15" s="719">
        <v>3664.7813740000001</v>
      </c>
      <c r="J15" s="719">
        <v>4078.3040080000001</v>
      </c>
      <c r="K15" s="719">
        <v>4507.5323779999999</v>
      </c>
      <c r="L15" s="719">
        <v>5070.2995629999996</v>
      </c>
      <c r="M15" s="719">
        <v>5404.3532640000003</v>
      </c>
      <c r="N15" s="719">
        <v>5994.2603669999999</v>
      </c>
      <c r="O15" s="719">
        <v>7190.1441699999996</v>
      </c>
      <c r="P15" s="719">
        <v>8437.1915790000003</v>
      </c>
      <c r="Q15" s="719">
        <v>9540.3581630000008</v>
      </c>
      <c r="R15" s="719">
        <v>10300.030816</v>
      </c>
      <c r="S15" s="719">
        <v>10706.379008</v>
      </c>
      <c r="T15" s="719">
        <v>12717.267331999999</v>
      </c>
      <c r="U15" s="719">
        <v>14297.475554000001</v>
      </c>
      <c r="V15" s="719">
        <v>15633.680259999999</v>
      </c>
      <c r="W15" s="719">
        <v>16492.549926</v>
      </c>
      <c r="X15" s="719">
        <v>16464.877431000001</v>
      </c>
      <c r="Y15" s="719">
        <v>26975.169854</v>
      </c>
      <c r="Z15" s="719">
        <v>27316.191835000001</v>
      </c>
      <c r="AA15" s="719">
        <v>26586.148045999998</v>
      </c>
      <c r="AB15" s="719">
        <v>26632.658753</v>
      </c>
      <c r="AC15" s="719">
        <v>27025.284075</v>
      </c>
      <c r="AD15" s="719">
        <v>27119.734186999998</v>
      </c>
      <c r="AE15" s="719">
        <v>27230.757504000001</v>
      </c>
      <c r="AF15" s="722">
        <v>27299.580759</v>
      </c>
      <c r="AG15" s="722">
        <v>27579.267119</v>
      </c>
      <c r="AH15" s="722">
        <v>26872.666636000002</v>
      </c>
      <c r="AI15" s="722">
        <v>26060.130291000001</v>
      </c>
      <c r="AJ15" s="722">
        <v>26191.739928849627</v>
      </c>
    </row>
    <row r="16" spans="1:37" ht="14.25" x14ac:dyDescent="0.2">
      <c r="A16" s="717"/>
      <c r="B16" s="724" t="s">
        <v>78</v>
      </c>
      <c r="C16" s="721" t="s">
        <v>89</v>
      </c>
      <c r="D16" s="721" t="s">
        <v>89</v>
      </c>
      <c r="E16" s="721" t="s">
        <v>89</v>
      </c>
      <c r="F16" s="721" t="s">
        <v>89</v>
      </c>
      <c r="G16" s="721" t="s">
        <v>89</v>
      </c>
      <c r="H16" s="721" t="s">
        <v>89</v>
      </c>
      <c r="I16" s="721" t="s">
        <v>89</v>
      </c>
      <c r="J16" s="721" t="s">
        <v>89</v>
      </c>
      <c r="K16" s="721" t="s">
        <v>89</v>
      </c>
      <c r="L16" s="721" t="s">
        <v>89</v>
      </c>
      <c r="M16" s="721" t="s">
        <v>89</v>
      </c>
      <c r="N16" s="721" t="s">
        <v>89</v>
      </c>
      <c r="O16" s="721" t="s">
        <v>89</v>
      </c>
      <c r="P16" s="721" t="s">
        <v>89</v>
      </c>
      <c r="Q16" s="721" t="s">
        <v>89</v>
      </c>
      <c r="R16" s="721" t="s">
        <v>89</v>
      </c>
      <c r="S16" s="721" t="s">
        <v>89</v>
      </c>
      <c r="T16" s="721" t="s">
        <v>89</v>
      </c>
      <c r="U16" s="721" t="s">
        <v>89</v>
      </c>
      <c r="V16" s="721" t="s">
        <v>89</v>
      </c>
      <c r="W16" s="721" t="s">
        <v>89</v>
      </c>
      <c r="X16" s="721" t="s">
        <v>89</v>
      </c>
      <c r="Y16" s="721" t="s">
        <v>89</v>
      </c>
      <c r="Z16" s="721" t="s">
        <v>89</v>
      </c>
      <c r="AA16" s="721" t="s">
        <v>89</v>
      </c>
      <c r="AB16" s="721" t="s">
        <v>89</v>
      </c>
      <c r="AC16" s="721" t="s">
        <v>89</v>
      </c>
      <c r="AD16" s="721" t="s">
        <v>89</v>
      </c>
      <c r="AE16" s="721" t="s">
        <v>89</v>
      </c>
      <c r="AF16" s="721" t="s">
        <v>89</v>
      </c>
      <c r="AG16" s="721" t="s">
        <v>89</v>
      </c>
      <c r="AH16" s="721" t="s">
        <v>89</v>
      </c>
      <c r="AI16" s="721" t="s">
        <v>89</v>
      </c>
      <c r="AJ16" s="721" t="s">
        <v>89</v>
      </c>
    </row>
    <row r="17" spans="1:36" ht="14.25" x14ac:dyDescent="0.2">
      <c r="A17" s="717"/>
      <c r="B17" s="724" t="s">
        <v>79</v>
      </c>
      <c r="C17" s="721" t="s">
        <v>89</v>
      </c>
      <c r="D17" s="721" t="s">
        <v>89</v>
      </c>
      <c r="E17" s="721" t="s">
        <v>89</v>
      </c>
      <c r="F17" s="721" t="s">
        <v>89</v>
      </c>
      <c r="G17" s="721" t="s">
        <v>89</v>
      </c>
      <c r="H17" s="721" t="s">
        <v>89</v>
      </c>
      <c r="I17" s="721" t="s">
        <v>89</v>
      </c>
      <c r="J17" s="721" t="s">
        <v>89</v>
      </c>
      <c r="K17" s="721" t="s">
        <v>89</v>
      </c>
      <c r="L17" s="721" t="s">
        <v>89</v>
      </c>
      <c r="M17" s="721" t="s">
        <v>89</v>
      </c>
      <c r="N17" s="721" t="s">
        <v>89</v>
      </c>
      <c r="O17" s="721" t="s">
        <v>89</v>
      </c>
      <c r="P17" s="721" t="s">
        <v>89</v>
      </c>
      <c r="Q17" s="721" t="s">
        <v>89</v>
      </c>
      <c r="R17" s="721" t="s">
        <v>89</v>
      </c>
      <c r="S17" s="719">
        <v>2090.5302809999998</v>
      </c>
      <c r="T17" s="719">
        <v>3078.9312920000002</v>
      </c>
      <c r="U17" s="719">
        <v>4326.5579109999999</v>
      </c>
      <c r="V17" s="719">
        <v>5684.0968810000004</v>
      </c>
      <c r="W17" s="719">
        <v>6959.2758709999998</v>
      </c>
      <c r="X17" s="719">
        <v>7479.4088380000003</v>
      </c>
      <c r="Y17" s="719">
        <v>7603.7954060000002</v>
      </c>
      <c r="Z17" s="719">
        <v>8107.8260010000004</v>
      </c>
      <c r="AA17" s="719">
        <v>8350.9492900000005</v>
      </c>
      <c r="AB17" s="719">
        <v>8842.9630479999996</v>
      </c>
      <c r="AC17" s="719">
        <v>9645.3354080000008</v>
      </c>
      <c r="AD17" s="719">
        <v>10294.544039</v>
      </c>
      <c r="AE17" s="719">
        <v>10739.031016000001</v>
      </c>
      <c r="AF17" s="722">
        <v>11216.418251999999</v>
      </c>
      <c r="AG17" s="722">
        <v>11753.121878</v>
      </c>
      <c r="AH17" s="722">
        <v>12526.915945999999</v>
      </c>
      <c r="AI17" s="722">
        <v>13273.293587</v>
      </c>
      <c r="AJ17" s="722">
        <v>14204.146882995628</v>
      </c>
    </row>
    <row r="18" spans="1:36" s="29" customFormat="1" ht="15" x14ac:dyDescent="0.25">
      <c r="A18" s="720"/>
      <c r="B18" s="720" t="s">
        <v>68</v>
      </c>
      <c r="C18" s="723">
        <v>2730.8158746502104</v>
      </c>
      <c r="D18" s="723">
        <v>2937.2284734571099</v>
      </c>
      <c r="E18" s="723">
        <v>3110.0484944237719</v>
      </c>
      <c r="F18" s="723">
        <v>4581.0431714253382</v>
      </c>
      <c r="G18" s="723">
        <v>6821.0797077793904</v>
      </c>
      <c r="H18" s="723">
        <v>7772.5115850000002</v>
      </c>
      <c r="I18" s="723">
        <v>8558.0587100000012</v>
      </c>
      <c r="J18" s="723">
        <v>8947.5491299999994</v>
      </c>
      <c r="K18" s="723">
        <v>9522.9601589999984</v>
      </c>
      <c r="L18" s="723">
        <v>10158.251145999999</v>
      </c>
      <c r="M18" s="723">
        <v>10631.382819999999</v>
      </c>
      <c r="N18" s="723">
        <v>11575.048219</v>
      </c>
      <c r="O18" s="723">
        <v>13612.826611</v>
      </c>
      <c r="P18" s="723">
        <v>15780.496202</v>
      </c>
      <c r="Q18" s="723">
        <v>17510.676246999999</v>
      </c>
      <c r="R18" s="723">
        <v>18563.830560000002</v>
      </c>
      <c r="S18" s="723">
        <v>21336.514621000002</v>
      </c>
      <c r="T18" s="723">
        <v>24824.181488000002</v>
      </c>
      <c r="U18" s="723">
        <v>28515.636667482853</v>
      </c>
      <c r="V18" s="723">
        <v>32361.361678313431</v>
      </c>
      <c r="W18" s="723">
        <v>35301.020512436327</v>
      </c>
      <c r="X18" s="723">
        <v>35741.773932440869</v>
      </c>
      <c r="Y18" s="723">
        <v>34793.054267032152</v>
      </c>
      <c r="Z18" s="723">
        <v>35678.278896178075</v>
      </c>
      <c r="AA18" s="723">
        <v>35194.841388348068</v>
      </c>
      <c r="AB18" s="723">
        <v>35712.489726799999</v>
      </c>
      <c r="AC18" s="723">
        <v>36871.447811799997</v>
      </c>
      <c r="AD18" s="723">
        <v>37557.170146599994</v>
      </c>
      <c r="AE18" s="723">
        <v>37969.788520000002</v>
      </c>
      <c r="AF18" s="723">
        <v>38515.999011</v>
      </c>
      <c r="AG18" s="723">
        <v>39332.388997000002</v>
      </c>
      <c r="AH18" s="723">
        <v>39399.582582000003</v>
      </c>
      <c r="AI18" s="723">
        <v>39333.423878000001</v>
      </c>
      <c r="AJ18" s="723">
        <v>40395.886811845252</v>
      </c>
    </row>
    <row r="19" spans="1:36" s="29" customFormat="1" ht="15" x14ac:dyDescent="0.25">
      <c r="A19" s="720"/>
      <c r="B19" s="720"/>
      <c r="C19" s="723"/>
      <c r="D19" s="723"/>
      <c r="E19" s="723"/>
      <c r="F19" s="723"/>
      <c r="G19" s="723"/>
      <c r="H19" s="723"/>
      <c r="I19" s="723"/>
      <c r="J19" s="723"/>
      <c r="K19" s="723"/>
      <c r="L19" s="723"/>
      <c r="M19" s="723"/>
      <c r="N19" s="723"/>
      <c r="O19" s="723"/>
      <c r="P19" s="723"/>
      <c r="Q19" s="723"/>
      <c r="R19" s="723"/>
      <c r="S19" s="723"/>
      <c r="T19" s="723"/>
      <c r="U19" s="723"/>
      <c r="V19" s="723"/>
      <c r="W19" s="723"/>
      <c r="X19" s="723"/>
      <c r="Y19" s="723"/>
      <c r="Z19" s="723"/>
      <c r="AA19" s="723"/>
      <c r="AB19" s="723"/>
      <c r="AC19" s="723"/>
      <c r="AD19" s="723"/>
      <c r="AE19" s="723"/>
      <c r="AF19" s="723"/>
      <c r="AG19" s="723"/>
      <c r="AH19" s="723"/>
      <c r="AI19" s="723"/>
      <c r="AJ19" s="723"/>
    </row>
    <row r="20" spans="1:36" ht="15" x14ac:dyDescent="0.25">
      <c r="A20" s="720" t="s">
        <v>69</v>
      </c>
      <c r="B20" s="717"/>
      <c r="C20" s="719">
        <v>25.365218631139424</v>
      </c>
      <c r="D20" s="719">
        <v>49.077599049298236</v>
      </c>
      <c r="E20" s="719">
        <v>65.351248686455605</v>
      </c>
      <c r="F20" s="719">
        <v>59.399282428839456</v>
      </c>
      <c r="G20" s="719">
        <v>60.657160551837087</v>
      </c>
      <c r="H20" s="719">
        <v>59.396907895770582</v>
      </c>
      <c r="I20" s="719">
        <v>58.99239189537434</v>
      </c>
      <c r="J20" s="719">
        <v>79.845129393203806</v>
      </c>
      <c r="K20" s="719">
        <v>78.626087494470553</v>
      </c>
      <c r="L20" s="719">
        <v>83.161449281587238</v>
      </c>
      <c r="M20" s="719">
        <v>97.753260924350215</v>
      </c>
      <c r="N20" s="719">
        <v>106.95024208864903</v>
      </c>
      <c r="O20" s="719">
        <v>112.77989127249676</v>
      </c>
      <c r="P20" s="719">
        <v>116.96066727543837</v>
      </c>
      <c r="Q20" s="719">
        <v>115.30217096019042</v>
      </c>
      <c r="R20" s="719">
        <v>113.48497019355511</v>
      </c>
      <c r="S20" s="719">
        <v>114.02157649401983</v>
      </c>
      <c r="T20" s="719">
        <v>112.02792147385303</v>
      </c>
      <c r="U20" s="719">
        <v>114.50776503804697</v>
      </c>
      <c r="V20" s="719">
        <v>115.1211911856807</v>
      </c>
      <c r="W20" s="719">
        <v>110.14096512844189</v>
      </c>
      <c r="X20" s="719">
        <v>103.83319820793879</v>
      </c>
      <c r="Y20" s="719">
        <v>102.63470329794833</v>
      </c>
      <c r="Z20" s="719">
        <v>103.84332206614796</v>
      </c>
      <c r="AA20" s="719">
        <v>103.46877220182115</v>
      </c>
      <c r="AB20" s="719">
        <v>102.84422240000001</v>
      </c>
      <c r="AC20" s="719">
        <v>104.50279833868031</v>
      </c>
      <c r="AD20" s="719">
        <v>106.17791769524941</v>
      </c>
      <c r="AE20" s="719">
        <v>123.04968720927891</v>
      </c>
      <c r="AF20" s="722">
        <v>123.92951576010461</v>
      </c>
      <c r="AG20" s="722">
        <v>125.1558210577835</v>
      </c>
      <c r="AH20" s="722">
        <v>127.60865862680026</v>
      </c>
      <c r="AI20" s="722">
        <v>127.07205259324958</v>
      </c>
      <c r="AJ20" s="722">
        <v>135.51525689792908</v>
      </c>
    </row>
    <row r="21" spans="1:36" ht="15" x14ac:dyDescent="0.25">
      <c r="A21" s="720" t="s">
        <v>70</v>
      </c>
      <c r="B21" s="720"/>
      <c r="C21" s="721" t="s">
        <v>89</v>
      </c>
      <c r="D21" s="721" t="s">
        <v>89</v>
      </c>
      <c r="E21" s="721" t="s">
        <v>89</v>
      </c>
      <c r="F21" s="721" t="s">
        <v>89</v>
      </c>
      <c r="G21" s="721" t="s">
        <v>89</v>
      </c>
      <c r="H21" s="721" t="s">
        <v>89</v>
      </c>
      <c r="I21" s="721" t="s">
        <v>89</v>
      </c>
      <c r="J21" s="719">
        <v>224.39309843643383</v>
      </c>
      <c r="K21" s="719">
        <v>537.69666983824709</v>
      </c>
      <c r="L21" s="719">
        <v>632.2522521982537</v>
      </c>
      <c r="M21" s="719">
        <v>650.59885773079236</v>
      </c>
      <c r="N21" s="719">
        <v>719.75144781497636</v>
      </c>
      <c r="O21" s="719">
        <v>827.00852631289445</v>
      </c>
      <c r="P21" s="719">
        <v>922.97538602155794</v>
      </c>
      <c r="Q21" s="719">
        <v>1023.5528168770046</v>
      </c>
      <c r="R21" s="719">
        <v>1113.8287031448069</v>
      </c>
      <c r="S21" s="719">
        <v>1203.0905886777985</v>
      </c>
      <c r="T21" s="719">
        <v>1264.4400000000003</v>
      </c>
      <c r="U21" s="719">
        <v>1807.3757519999992</v>
      </c>
      <c r="V21" s="719">
        <v>2403.3232942719978</v>
      </c>
      <c r="W21" s="719">
        <v>2345.0154886322912</v>
      </c>
      <c r="X21" s="719">
        <v>1815.2999999999993</v>
      </c>
      <c r="Y21" s="719">
        <v>1657.7999999999995</v>
      </c>
      <c r="Z21" s="719">
        <v>1662.2999999999995</v>
      </c>
      <c r="AA21" s="719">
        <v>1621.7999999999995</v>
      </c>
      <c r="AB21" s="719">
        <v>1545.2999999999995</v>
      </c>
      <c r="AC21" s="719">
        <v>1439.9999999999995</v>
      </c>
      <c r="AD21" s="719">
        <v>1311.2999999999995</v>
      </c>
      <c r="AE21" s="719">
        <v>1217.6999999999996</v>
      </c>
      <c r="AF21" s="722">
        <v>1149.2999999999995</v>
      </c>
      <c r="AG21" s="722">
        <v>1071.8999999999996</v>
      </c>
      <c r="AH21" s="722">
        <v>999.71252936570033</v>
      </c>
      <c r="AI21" s="722">
        <v>932.38654853136165</v>
      </c>
      <c r="AJ21" s="722">
        <v>869.59465881037715</v>
      </c>
    </row>
    <row r="22" spans="1:36" s="29" customFormat="1" ht="15" x14ac:dyDescent="0.25">
      <c r="A22" s="720" t="s">
        <v>71</v>
      </c>
      <c r="B22" s="720"/>
      <c r="C22" s="723">
        <v>2802.6501873419011</v>
      </c>
      <c r="D22" s="723">
        <v>3044.7314956997643</v>
      </c>
      <c r="E22" s="723">
        <v>3239.627682437475</v>
      </c>
      <c r="F22" s="723">
        <v>4714.1034547218578</v>
      </c>
      <c r="G22" s="723">
        <v>6956.5367933192638</v>
      </c>
      <c r="H22" s="723">
        <v>7908.8775243365508</v>
      </c>
      <c r="I22" s="723">
        <v>8696.1392888913779</v>
      </c>
      <c r="J22" s="723">
        <v>9334.8825804824501</v>
      </c>
      <c r="K22" s="723">
        <v>10237.809186488395</v>
      </c>
      <c r="L22" s="723">
        <v>10973.4694885503</v>
      </c>
      <c r="M22" s="723">
        <v>11495.762908073099</v>
      </c>
      <c r="N22" s="723">
        <v>12543.721123301233</v>
      </c>
      <c r="O22" s="723">
        <v>14726.59880271865</v>
      </c>
      <c r="P22" s="723">
        <v>17022.553218543406</v>
      </c>
      <c r="Q22" s="723">
        <v>18867.40946483719</v>
      </c>
      <c r="R22" s="723">
        <v>20023.436280338363</v>
      </c>
      <c r="S22" s="723">
        <v>22896.31020617182</v>
      </c>
      <c r="T22" s="723">
        <v>26453.161366473854</v>
      </c>
      <c r="U22" s="723">
        <v>30758.6411020665</v>
      </c>
      <c r="V22" s="723">
        <v>35636.268920209535</v>
      </c>
      <c r="W22" s="723">
        <v>38759.375506571363</v>
      </c>
      <c r="X22" s="723">
        <v>38726.687482629568</v>
      </c>
      <c r="Y22" s="723">
        <v>37915.370934240935</v>
      </c>
      <c r="Z22" s="723">
        <v>38973.072018139064</v>
      </c>
      <c r="AA22" s="723">
        <v>38622.609855108531</v>
      </c>
      <c r="AB22" s="723">
        <v>39232.63387406226</v>
      </c>
      <c r="AC22" s="723">
        <v>40367.610215111978</v>
      </c>
      <c r="AD22" s="723">
        <v>41026.493150625516</v>
      </c>
      <c r="AE22" s="723">
        <v>41573.518370982209</v>
      </c>
      <c r="AF22" s="723">
        <v>42121.785771026225</v>
      </c>
      <c r="AG22" s="723">
        <v>42671.045752255013</v>
      </c>
      <c r="AH22" s="723">
        <v>42489.904922935821</v>
      </c>
      <c r="AI22" s="723">
        <v>42540.598360480835</v>
      </c>
      <c r="AJ22" s="723">
        <v>43841.257200134904</v>
      </c>
    </row>
    <row r="23" spans="1:36" ht="15" x14ac:dyDescent="0.25">
      <c r="A23" s="720"/>
      <c r="B23" s="720"/>
      <c r="C23" s="719"/>
      <c r="D23" s="719"/>
      <c r="E23" s="719"/>
      <c r="F23" s="719"/>
      <c r="G23" s="719"/>
      <c r="H23" s="719"/>
      <c r="I23" s="719"/>
      <c r="J23" s="719"/>
      <c r="K23" s="719"/>
      <c r="L23" s="719"/>
      <c r="M23" s="719"/>
      <c r="N23" s="719"/>
      <c r="O23" s="719"/>
      <c r="P23" s="719"/>
      <c r="Q23" s="719"/>
      <c r="R23" s="719"/>
      <c r="S23" s="719"/>
      <c r="T23" s="719"/>
      <c r="U23" s="719"/>
      <c r="V23" s="719"/>
      <c r="W23" s="719"/>
      <c r="X23" s="719"/>
      <c r="Y23" s="719"/>
      <c r="Z23" s="719"/>
      <c r="AA23" s="719"/>
      <c r="AB23" s="719"/>
      <c r="AC23" s="717"/>
      <c r="AD23" s="717"/>
      <c r="AE23" s="717"/>
      <c r="AF23" s="719"/>
      <c r="AG23" s="719"/>
      <c r="AH23" s="719"/>
      <c r="AI23" s="719"/>
      <c r="AJ23" s="719"/>
    </row>
    <row r="24" spans="1:36" ht="15" x14ac:dyDescent="0.25">
      <c r="A24" s="716" t="s">
        <v>72</v>
      </c>
      <c r="B24" s="720"/>
      <c r="C24" s="719">
        <v>91.858449591174136</v>
      </c>
      <c r="D24" s="719">
        <v>94.947816410441192</v>
      </c>
      <c r="E24" s="719">
        <v>105.12332730179378</v>
      </c>
      <c r="F24" s="719">
        <v>100.04860019095939</v>
      </c>
      <c r="G24" s="719">
        <v>92.424617449374608</v>
      </c>
      <c r="H24" s="719">
        <v>71.611352847292153</v>
      </c>
      <c r="I24" s="719">
        <v>77.268581250000068</v>
      </c>
      <c r="J24" s="719">
        <v>84.730850500000074</v>
      </c>
      <c r="K24" s="719">
        <v>92.15607307500008</v>
      </c>
      <c r="L24" s="719">
        <v>103.75101865000009</v>
      </c>
      <c r="M24" s="719">
        <v>117.0212803500001</v>
      </c>
      <c r="N24" s="719">
        <v>128.51297300000013</v>
      </c>
      <c r="O24" s="719">
        <v>144.59373787500013</v>
      </c>
      <c r="P24" s="719">
        <v>154.16041115000013</v>
      </c>
      <c r="Q24" s="719">
        <v>169.4033593290398</v>
      </c>
      <c r="R24" s="719">
        <v>178.49391771832535</v>
      </c>
      <c r="S24" s="719">
        <v>193.68955919495113</v>
      </c>
      <c r="T24" s="719">
        <v>153.80903247183983</v>
      </c>
      <c r="U24" s="719">
        <v>104.83332623828647</v>
      </c>
      <c r="V24" s="719">
        <v>122.59992656978859</v>
      </c>
      <c r="W24" s="719">
        <v>122.70973043489786</v>
      </c>
      <c r="X24" s="719">
        <v>146.35698262103978</v>
      </c>
      <c r="Y24" s="719">
        <v>179.59469448410479</v>
      </c>
      <c r="Z24" s="719">
        <v>217.29601507700662</v>
      </c>
      <c r="AA24" s="719">
        <v>262.64271060836904</v>
      </c>
      <c r="AB24" s="719">
        <v>188.46089792273361</v>
      </c>
      <c r="AC24" s="719">
        <v>192.85581948089188</v>
      </c>
      <c r="AD24" s="719">
        <v>218.45879370426957</v>
      </c>
      <c r="AE24" s="719">
        <v>228.90327870761391</v>
      </c>
      <c r="AF24" s="722">
        <v>246.48133963424769</v>
      </c>
      <c r="AG24" s="722">
        <v>254.64130282192298</v>
      </c>
      <c r="AH24" s="722">
        <v>268.84028463936431</v>
      </c>
      <c r="AI24" s="722">
        <v>297.07500176556863</v>
      </c>
      <c r="AJ24" s="722">
        <v>313.85669606033758</v>
      </c>
    </row>
    <row r="25" spans="1:36" ht="14.25" x14ac:dyDescent="0.2">
      <c r="A25" s="716" t="s">
        <v>73</v>
      </c>
      <c r="B25" s="716"/>
      <c r="C25" s="719">
        <v>1260.4711706216178</v>
      </c>
      <c r="D25" s="719">
        <v>1457.8695921219037</v>
      </c>
      <c r="E25" s="719">
        <v>1630.5932109346541</v>
      </c>
      <c r="F25" s="719">
        <v>1893.8999999999999</v>
      </c>
      <c r="G25" s="719">
        <v>2146.7399999999998</v>
      </c>
      <c r="H25" s="719">
        <v>2397.6253447881386</v>
      </c>
      <c r="I25" s="719">
        <v>2770.9</v>
      </c>
      <c r="J25" s="719">
        <v>3207.9</v>
      </c>
      <c r="K25" s="719">
        <v>3536.85</v>
      </c>
      <c r="L25" s="719">
        <v>3904.05</v>
      </c>
      <c r="M25" s="719">
        <v>4141.2</v>
      </c>
      <c r="N25" s="719">
        <v>4218.0600000000004</v>
      </c>
      <c r="O25" s="719">
        <v>4114.78</v>
      </c>
      <c r="P25" s="719">
        <v>4388.3574745453679</v>
      </c>
      <c r="Q25" s="719">
        <v>4812.1815261062211</v>
      </c>
      <c r="R25" s="719">
        <v>5329.6709606484337</v>
      </c>
      <c r="S25" s="719">
        <v>5892.1675622371322</v>
      </c>
      <c r="T25" s="719">
        <v>6467.4505048641231</v>
      </c>
      <c r="U25" s="719">
        <v>7078.7706956299662</v>
      </c>
      <c r="V25" s="719">
        <v>7721.0870427427817</v>
      </c>
      <c r="W25" s="719">
        <v>8321.4362920187705</v>
      </c>
      <c r="X25" s="719">
        <v>8914.4526550894516</v>
      </c>
      <c r="Y25" s="719">
        <v>9400.6973653018595</v>
      </c>
      <c r="Z25" s="719">
        <v>9728.6723451197213</v>
      </c>
      <c r="AA25" s="719">
        <v>10094.682809130198</v>
      </c>
      <c r="AB25" s="719">
        <v>10331.121185216996</v>
      </c>
      <c r="AC25" s="719">
        <v>11218.015077734317</v>
      </c>
      <c r="AD25" s="719">
        <v>12269.117393758743</v>
      </c>
      <c r="AE25" s="719">
        <v>13290.297725538547</v>
      </c>
      <c r="AF25" s="722">
        <v>14326.50410620906</v>
      </c>
      <c r="AG25" s="722">
        <v>14673.998304849994</v>
      </c>
      <c r="AH25" s="722">
        <v>15593.190894016589</v>
      </c>
      <c r="AI25" s="722">
        <v>16272.014589177923</v>
      </c>
      <c r="AJ25" s="722">
        <v>17225.829918449821</v>
      </c>
    </row>
    <row r="26" spans="1:36" ht="14.25" x14ac:dyDescent="0.2">
      <c r="A26" s="716" t="s">
        <v>74</v>
      </c>
      <c r="B26" s="716"/>
      <c r="C26" s="719">
        <v>450.25359953762597</v>
      </c>
      <c r="D26" s="719">
        <v>539.41272815893808</v>
      </c>
      <c r="E26" s="719">
        <v>626.34287856471724</v>
      </c>
      <c r="F26" s="719">
        <v>732.66469358318807</v>
      </c>
      <c r="G26" s="719">
        <v>834.76281255514266</v>
      </c>
      <c r="H26" s="719">
        <v>932.82116050986428</v>
      </c>
      <c r="I26" s="719">
        <v>1088.9599999999998</v>
      </c>
      <c r="J26" s="719">
        <v>1275.9199999999998</v>
      </c>
      <c r="K26" s="719">
        <v>1492.3999999999999</v>
      </c>
      <c r="L26" s="719">
        <v>1748.2399999999998</v>
      </c>
      <c r="M26" s="719">
        <v>1857.0801599999993</v>
      </c>
      <c r="N26" s="719">
        <v>1966.162111395199</v>
      </c>
      <c r="O26" s="719">
        <v>2079.8204074110836</v>
      </c>
      <c r="P26" s="719">
        <v>2231.5169833602026</v>
      </c>
      <c r="Q26" s="719">
        <v>2668.0373581940871</v>
      </c>
      <c r="R26" s="719">
        <v>3173.1237931736314</v>
      </c>
      <c r="S26" s="719">
        <v>3756.6771195734832</v>
      </c>
      <c r="T26" s="719">
        <v>4414.2047697427215</v>
      </c>
      <c r="U26" s="719">
        <v>4583.3782834605627</v>
      </c>
      <c r="V26" s="719">
        <v>4407.4032031884444</v>
      </c>
      <c r="W26" s="719">
        <v>4516.613733776373</v>
      </c>
      <c r="X26" s="719">
        <v>4585.0019129599841</v>
      </c>
      <c r="Y26" s="719">
        <v>4449.1962934354187</v>
      </c>
      <c r="Z26" s="719">
        <v>4298.9535869198653</v>
      </c>
      <c r="AA26" s="719">
        <v>4133.1658818304986</v>
      </c>
      <c r="AB26" s="719">
        <v>3946.927038460939</v>
      </c>
      <c r="AC26" s="719">
        <v>4194.3971488903699</v>
      </c>
      <c r="AD26" s="719">
        <v>4528.5444764485255</v>
      </c>
      <c r="AE26" s="719">
        <v>4824.4179238878296</v>
      </c>
      <c r="AF26" s="722">
        <v>5040.1304525241731</v>
      </c>
      <c r="AG26" s="722">
        <v>4831.611651743754</v>
      </c>
      <c r="AH26" s="722">
        <v>4871.0927711061058</v>
      </c>
      <c r="AI26" s="722">
        <v>5055.3379947970789</v>
      </c>
      <c r="AJ26" s="722">
        <v>5207.1209647901178</v>
      </c>
    </row>
    <row r="27" spans="1:36" ht="15" x14ac:dyDescent="0.25">
      <c r="A27" s="720" t="s">
        <v>75</v>
      </c>
      <c r="B27" s="720"/>
      <c r="C27" s="723">
        <v>4605.2334070923189</v>
      </c>
      <c r="D27" s="723">
        <v>5136.9616323910477</v>
      </c>
      <c r="E27" s="723">
        <v>5601.6870992386403</v>
      </c>
      <c r="F27" s="723">
        <v>7440.7167484960046</v>
      </c>
      <c r="G27" s="723">
        <v>10030.464223323779</v>
      </c>
      <c r="H27" s="723">
        <v>11310.935382481846</v>
      </c>
      <c r="I27" s="723">
        <v>12633.267870141377</v>
      </c>
      <c r="J27" s="723">
        <v>13903.43343098245</v>
      </c>
      <c r="K27" s="723">
        <v>15359.215259563396</v>
      </c>
      <c r="L27" s="723">
        <v>16729.510507200299</v>
      </c>
      <c r="M27" s="723">
        <v>17611.064348423097</v>
      </c>
      <c r="N27" s="723">
        <v>18856.456207696432</v>
      </c>
      <c r="O27" s="723">
        <v>21065.792948004735</v>
      </c>
      <c r="P27" s="723">
        <v>23796.588087598979</v>
      </c>
      <c r="Q27" s="723">
        <v>26517.03170846654</v>
      </c>
      <c r="R27" s="723">
        <v>28704.724951878754</v>
      </c>
      <c r="S27" s="723">
        <v>32738.844447177387</v>
      </c>
      <c r="T27" s="723">
        <v>37488.625673552539</v>
      </c>
      <c r="U27" s="723">
        <v>42525.623407395324</v>
      </c>
      <c r="V27" s="723">
        <v>47887.359092710547</v>
      </c>
      <c r="W27" s="723">
        <v>51720.135262801406</v>
      </c>
      <c r="X27" s="723">
        <v>52372.499033300039</v>
      </c>
      <c r="Y27" s="723">
        <v>51944.859287462314</v>
      </c>
      <c r="Z27" s="723">
        <v>53217.993965255657</v>
      </c>
      <c r="AA27" s="723">
        <v>53113.101256677604</v>
      </c>
      <c r="AB27" s="723">
        <v>53699.142995662929</v>
      </c>
      <c r="AC27" s="723">
        <v>55972.878261217556</v>
      </c>
      <c r="AD27" s="723">
        <v>58042.61381453705</v>
      </c>
      <c r="AE27" s="723">
        <v>59917.137299116199</v>
      </c>
      <c r="AF27" s="723">
        <v>61734.901669393708</v>
      </c>
      <c r="AG27" s="723">
        <v>62431.297011670686</v>
      </c>
      <c r="AH27" s="723">
        <v>63223.028872697883</v>
      </c>
      <c r="AI27" s="723">
        <v>64165.025946221402</v>
      </c>
      <c r="AJ27" s="723">
        <v>66588.064779435168</v>
      </c>
    </row>
    <row r="28" spans="1:36" ht="15" x14ac:dyDescent="0.25">
      <c r="A28" s="720" t="s">
        <v>54</v>
      </c>
      <c r="B28" s="720"/>
      <c r="C28" s="719"/>
      <c r="D28" s="719"/>
      <c r="E28" s="719"/>
      <c r="F28" s="719"/>
      <c r="G28" s="719"/>
      <c r="H28" s="719"/>
      <c r="I28" s="719"/>
      <c r="J28" s="719"/>
      <c r="K28" s="719"/>
      <c r="L28" s="719"/>
      <c r="M28" s="719"/>
      <c r="N28" s="719"/>
      <c r="O28" s="719"/>
      <c r="P28" s="719"/>
      <c r="Q28" s="719"/>
      <c r="R28" s="719"/>
      <c r="S28" s="719"/>
      <c r="T28" s="719"/>
      <c r="U28" s="719"/>
      <c r="V28" s="719"/>
      <c r="W28" s="719"/>
      <c r="X28" s="719"/>
      <c r="Y28" s="719"/>
      <c r="Z28" s="719"/>
      <c r="AA28" s="719"/>
      <c r="AB28" s="719"/>
      <c r="AC28" s="717"/>
      <c r="AD28" s="717"/>
      <c r="AE28" s="717"/>
      <c r="AF28" s="719"/>
      <c r="AG28" s="719"/>
      <c r="AH28" s="719"/>
      <c r="AI28" s="719"/>
      <c r="AJ28" s="719"/>
    </row>
    <row r="29" spans="1:36" ht="15" x14ac:dyDescent="0.25">
      <c r="A29" s="716" t="s">
        <v>76</v>
      </c>
      <c r="B29" s="720"/>
      <c r="C29" s="721" t="s">
        <v>89</v>
      </c>
      <c r="D29" s="721" t="s">
        <v>89</v>
      </c>
      <c r="E29" s="721" t="s">
        <v>89</v>
      </c>
      <c r="F29" s="721" t="s">
        <v>89</v>
      </c>
      <c r="G29" s="721" t="s">
        <v>89</v>
      </c>
      <c r="H29" s="719">
        <v>849.49153504400147</v>
      </c>
      <c r="I29" s="719">
        <v>1096.1111451397646</v>
      </c>
      <c r="J29" s="719">
        <v>1239.6356293123351</v>
      </c>
      <c r="K29" s="719">
        <v>1365.9602616205411</v>
      </c>
      <c r="L29" s="719">
        <v>1179.7335987033387</v>
      </c>
      <c r="M29" s="719">
        <v>1323.4902774748989</v>
      </c>
      <c r="N29" s="719">
        <v>1630.8289537740818</v>
      </c>
      <c r="O29" s="719">
        <v>2239.8718501298531</v>
      </c>
      <c r="P29" s="719">
        <v>2435.0708977937834</v>
      </c>
      <c r="Q29" s="719">
        <v>3102.6993786441481</v>
      </c>
      <c r="R29" s="719">
        <v>3321.6895705217521</v>
      </c>
      <c r="S29" s="719">
        <v>3383.8139561051375</v>
      </c>
      <c r="T29" s="719">
        <v>3144.2254988234272</v>
      </c>
      <c r="U29" s="719">
        <v>1662.0002170319126</v>
      </c>
      <c r="V29" s="719">
        <v>1211.2192822101777</v>
      </c>
      <c r="W29" s="719">
        <v>1060.568830221526</v>
      </c>
      <c r="X29" s="719">
        <v>1016.7039999999997</v>
      </c>
      <c r="Y29" s="719">
        <v>1240.5119999999997</v>
      </c>
      <c r="Z29" s="719">
        <v>1338.9649999999995</v>
      </c>
      <c r="AA29" s="719">
        <v>1370.5700000000004</v>
      </c>
      <c r="AB29" s="719">
        <v>1429.5200000000004</v>
      </c>
      <c r="AC29" s="719">
        <v>1421.5400000000002</v>
      </c>
      <c r="AD29" s="719">
        <v>1288.7699999999995</v>
      </c>
      <c r="AE29" s="719">
        <v>1418.7299999999993</v>
      </c>
      <c r="AF29" s="719">
        <v>1494.5399999999993</v>
      </c>
      <c r="AG29" s="719">
        <v>1245.4499999999996</v>
      </c>
      <c r="AH29" s="719">
        <v>1397.0699999999993</v>
      </c>
      <c r="AI29" s="719">
        <v>1494.5399999999993</v>
      </c>
      <c r="AJ29" s="719">
        <v>1196.9999999999995</v>
      </c>
    </row>
    <row r="30" spans="1:36" ht="15" x14ac:dyDescent="0.25">
      <c r="A30" s="716"/>
      <c r="B30" s="720"/>
      <c r="C30" s="719"/>
      <c r="D30" s="719"/>
      <c r="E30" s="719"/>
      <c r="F30" s="719"/>
      <c r="G30" s="719"/>
      <c r="H30" s="719"/>
      <c r="I30" s="719"/>
      <c r="J30" s="719"/>
      <c r="K30" s="719"/>
      <c r="L30" s="719"/>
      <c r="M30" s="719"/>
      <c r="N30" s="719"/>
      <c r="O30" s="719"/>
      <c r="P30" s="719"/>
      <c r="Q30" s="719"/>
      <c r="R30" s="719"/>
      <c r="S30" s="719"/>
      <c r="T30" s="719"/>
      <c r="U30" s="719"/>
      <c r="V30" s="719"/>
      <c r="W30" s="719"/>
      <c r="X30" s="719"/>
      <c r="Y30" s="719"/>
      <c r="Z30" s="719"/>
      <c r="AA30" s="719"/>
      <c r="AB30" s="719"/>
      <c r="AC30" s="719"/>
      <c r="AD30" s="719"/>
      <c r="AE30" s="719"/>
      <c r="AF30" s="719"/>
      <c r="AG30" s="719"/>
      <c r="AH30" s="719"/>
      <c r="AI30" s="719"/>
      <c r="AJ30" s="719"/>
    </row>
    <row r="31" spans="1:36" ht="15" x14ac:dyDescent="0.25">
      <c r="A31" s="725" t="s">
        <v>77</v>
      </c>
      <c r="B31" s="726"/>
      <c r="C31" s="727">
        <v>4605.2334070923189</v>
      </c>
      <c r="D31" s="727">
        <v>5136.9616323910477</v>
      </c>
      <c r="E31" s="727">
        <v>5601.6870992386403</v>
      </c>
      <c r="F31" s="727">
        <v>7440.7167484960046</v>
      </c>
      <c r="G31" s="727">
        <v>10030.464223323779</v>
      </c>
      <c r="H31" s="727">
        <v>12160.426917525849</v>
      </c>
      <c r="I31" s="727">
        <v>13729.379015281142</v>
      </c>
      <c r="J31" s="727">
        <v>15143.069060294785</v>
      </c>
      <c r="K31" s="727">
        <v>16725.175521183937</v>
      </c>
      <c r="L31" s="727">
        <v>17909.244105903639</v>
      </c>
      <c r="M31" s="727">
        <v>18934.554625897996</v>
      </c>
      <c r="N31" s="727">
        <v>20487.285161470514</v>
      </c>
      <c r="O31" s="727">
        <v>23305.664798134589</v>
      </c>
      <c r="P31" s="727">
        <v>26231.658985392762</v>
      </c>
      <c r="Q31" s="727">
        <v>29619.731087110689</v>
      </c>
      <c r="R31" s="727">
        <v>32026.414522400508</v>
      </c>
      <c r="S31" s="727">
        <v>36122.658403282519</v>
      </c>
      <c r="T31" s="727">
        <v>40632.851172375973</v>
      </c>
      <c r="U31" s="727">
        <v>44187.623624427237</v>
      </c>
      <c r="V31" s="727">
        <v>49098.578374920726</v>
      </c>
      <c r="W31" s="727">
        <v>52780.704093022934</v>
      </c>
      <c r="X31" s="727">
        <v>53389.203033300037</v>
      </c>
      <c r="Y31" s="727">
        <v>53185.371287462316</v>
      </c>
      <c r="Z31" s="727">
        <v>54556.958965255653</v>
      </c>
      <c r="AA31" s="727">
        <v>54483.671256677604</v>
      </c>
      <c r="AB31" s="727">
        <v>55128.662995662933</v>
      </c>
      <c r="AC31" s="727">
        <v>57394.418261217557</v>
      </c>
      <c r="AD31" s="727">
        <v>59331.383814537046</v>
      </c>
      <c r="AE31" s="727">
        <v>61335.867299116195</v>
      </c>
      <c r="AF31" s="727">
        <v>63229.441669393709</v>
      </c>
      <c r="AG31" s="727">
        <v>63676.747011670683</v>
      </c>
      <c r="AH31" s="727">
        <v>64620.098872697883</v>
      </c>
      <c r="AI31" s="727">
        <v>65659.565946221395</v>
      </c>
      <c r="AJ31" s="727">
        <v>67785.064779435168</v>
      </c>
    </row>
    <row r="32" spans="1:36" ht="54" customHeight="1" x14ac:dyDescent="0.2">
      <c r="A32" s="816" t="s">
        <v>105</v>
      </c>
      <c r="B32" s="816"/>
      <c r="C32" s="816"/>
      <c r="D32" s="816"/>
      <c r="E32" s="816"/>
      <c r="F32" s="816"/>
      <c r="G32" s="816"/>
      <c r="H32" s="816"/>
      <c r="I32" s="816"/>
      <c r="J32" s="717"/>
      <c r="K32" s="717"/>
      <c r="L32" s="717"/>
      <c r="M32" s="717"/>
      <c r="N32" s="717"/>
      <c r="O32" s="717"/>
      <c r="P32" s="717"/>
      <c r="Q32" s="717"/>
      <c r="R32" s="717"/>
      <c r="S32" s="717"/>
      <c r="T32" s="717"/>
      <c r="U32" s="717"/>
      <c r="V32" s="717"/>
      <c r="W32" s="717"/>
      <c r="X32" s="717"/>
      <c r="Y32" s="717"/>
      <c r="Z32" s="717"/>
      <c r="AA32" s="717"/>
      <c r="AB32" s="717"/>
      <c r="AC32" s="717"/>
      <c r="AD32" s="717"/>
      <c r="AE32" s="717"/>
      <c r="AF32" s="719"/>
      <c r="AG32" s="719"/>
      <c r="AH32" s="719"/>
      <c r="AI32" s="719"/>
      <c r="AJ32" s="719"/>
    </row>
    <row r="33" spans="1:36" ht="17.45" customHeight="1" x14ac:dyDescent="0.2">
      <c r="A33" s="728" t="s">
        <v>734</v>
      </c>
      <c r="B33" s="549"/>
      <c r="C33" s="549"/>
      <c r="D33" s="549"/>
      <c r="E33" s="549"/>
      <c r="F33" s="549"/>
      <c r="G33" s="549"/>
      <c r="H33" s="549"/>
      <c r="I33" s="549"/>
      <c r="J33" s="717"/>
      <c r="K33" s="717"/>
      <c r="L33" s="717"/>
      <c r="M33" s="717"/>
      <c r="N33" s="717"/>
      <c r="O33" s="717"/>
      <c r="P33" s="717"/>
      <c r="Q33" s="717"/>
      <c r="R33" s="717"/>
      <c r="S33" s="717"/>
      <c r="T33" s="717"/>
      <c r="U33" s="717"/>
      <c r="V33" s="717"/>
      <c r="W33" s="717"/>
      <c r="X33" s="717"/>
      <c r="Y33" s="717"/>
      <c r="Z33" s="717"/>
      <c r="AA33" s="717"/>
      <c r="AB33" s="717"/>
      <c r="AC33" s="717"/>
      <c r="AD33" s="717"/>
      <c r="AE33" s="717"/>
      <c r="AF33" s="717"/>
      <c r="AG33" s="717"/>
      <c r="AH33" s="717"/>
      <c r="AI33" s="717"/>
      <c r="AJ33" s="717"/>
    </row>
    <row r="34" spans="1:36" ht="18.600000000000001" customHeight="1" x14ac:dyDescent="0.2">
      <c r="A34" s="728" t="s">
        <v>81</v>
      </c>
      <c r="B34" s="549"/>
      <c r="C34" s="549"/>
      <c r="D34" s="549"/>
      <c r="E34" s="549"/>
      <c r="F34" s="549"/>
      <c r="G34" s="549"/>
      <c r="H34" s="549"/>
      <c r="I34" s="549"/>
      <c r="J34" s="717"/>
      <c r="K34" s="717"/>
      <c r="L34" s="717"/>
      <c r="M34" s="717"/>
      <c r="N34" s="717"/>
      <c r="O34" s="717"/>
      <c r="P34" s="717"/>
      <c r="Q34" s="717"/>
      <c r="R34" s="717"/>
      <c r="S34" s="717"/>
      <c r="T34" s="717"/>
      <c r="U34" s="717"/>
      <c r="V34" s="717"/>
      <c r="W34" s="717"/>
      <c r="X34" s="717"/>
      <c r="Y34" s="717"/>
      <c r="Z34" s="717"/>
      <c r="AA34" s="717"/>
      <c r="AB34" s="717"/>
      <c r="AC34" s="717"/>
      <c r="AD34" s="717"/>
      <c r="AE34" s="717"/>
      <c r="AF34" s="717"/>
      <c r="AG34" s="717"/>
      <c r="AH34" s="717"/>
      <c r="AI34" s="717"/>
      <c r="AJ34" s="717"/>
    </row>
  </sheetData>
  <mergeCells count="2">
    <mergeCell ref="A32:I32"/>
    <mergeCell ref="A1:AJ1"/>
  </mergeCells>
  <pageMargins left="0.75" right="0.75" top="1" bottom="1" header="0.5" footer="0.5"/>
  <pageSetup orientation="portrait"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6CD34-7475-459D-8F0A-A104CF43E058}">
  <sheetPr>
    <tabColor theme="5"/>
    <pageSetUpPr fitToPage="1"/>
  </sheetPr>
  <dimension ref="A1:O128"/>
  <sheetViews>
    <sheetView topLeftCell="A97" workbookViewId="0">
      <selection sqref="A1:N1"/>
    </sheetView>
  </sheetViews>
  <sheetFormatPr defaultColWidth="8.85546875" defaultRowHeight="12" x14ac:dyDescent="0.2"/>
  <cols>
    <col min="1" max="1" width="16.85546875" style="38" customWidth="1"/>
    <col min="2" max="2" width="12.85546875" style="39" customWidth="1"/>
    <col min="3" max="10" width="12.85546875" style="41" customWidth="1"/>
    <col min="11" max="11" width="12.85546875" style="40" customWidth="1"/>
    <col min="12" max="14" width="12.85546875" style="41" customWidth="1"/>
    <col min="15" max="16384" width="8.85546875" style="38"/>
  </cols>
  <sheetData>
    <row r="1" spans="1:15" ht="41.25" customHeight="1" x14ac:dyDescent="0.2">
      <c r="A1" s="819" t="s">
        <v>839</v>
      </c>
      <c r="B1" s="819"/>
      <c r="C1" s="819"/>
      <c r="D1" s="819"/>
      <c r="E1" s="819"/>
      <c r="F1" s="819"/>
      <c r="G1" s="819"/>
      <c r="H1" s="819"/>
      <c r="I1" s="819"/>
      <c r="J1" s="819"/>
      <c r="K1" s="819"/>
      <c r="L1" s="819"/>
      <c r="M1" s="819"/>
      <c r="N1" s="819"/>
      <c r="O1" s="28" t="s">
        <v>101</v>
      </c>
    </row>
    <row r="2" spans="1:15" ht="63.75" x14ac:dyDescent="0.2">
      <c r="A2" s="309" t="s">
        <v>172</v>
      </c>
      <c r="B2" s="310" t="s">
        <v>106</v>
      </c>
      <c r="C2" s="310" t="s">
        <v>173</v>
      </c>
      <c r="D2" s="310" t="s">
        <v>108</v>
      </c>
      <c r="E2" s="310" t="s">
        <v>174</v>
      </c>
      <c r="F2" s="310" t="s">
        <v>110</v>
      </c>
      <c r="G2" s="310" t="s">
        <v>175</v>
      </c>
      <c r="H2" s="310" t="s">
        <v>111</v>
      </c>
      <c r="I2" s="310" t="s">
        <v>176</v>
      </c>
      <c r="J2" s="310" t="s">
        <v>113</v>
      </c>
      <c r="K2" s="311" t="s">
        <v>177</v>
      </c>
      <c r="L2" s="310" t="s">
        <v>114</v>
      </c>
      <c r="M2" s="310" t="s">
        <v>69</v>
      </c>
      <c r="N2" s="310" t="s">
        <v>115</v>
      </c>
      <c r="O2" s="28" t="s">
        <v>645</v>
      </c>
    </row>
    <row r="3" spans="1:15" ht="17.25" customHeight="1" x14ac:dyDescent="0.2">
      <c r="A3" s="704" t="s">
        <v>116</v>
      </c>
      <c r="B3" s="678">
        <v>7148575</v>
      </c>
      <c r="C3" s="422">
        <v>32440.398421156609</v>
      </c>
      <c r="D3" s="705">
        <v>4538.0230914771973</v>
      </c>
      <c r="E3" s="422">
        <v>19348.196204130039</v>
      </c>
      <c r="F3" s="705">
        <v>2706.5808506072945</v>
      </c>
      <c r="G3" s="422">
        <v>10739.662024829038</v>
      </c>
      <c r="H3" s="705">
        <v>1502.3500522592319</v>
      </c>
      <c r="I3" s="422">
        <v>10739.662024829038</v>
      </c>
      <c r="J3" s="705">
        <v>1502.3500522592319</v>
      </c>
      <c r="K3" s="422">
        <v>0</v>
      </c>
      <c r="L3" s="705">
        <v>0</v>
      </c>
      <c r="M3" s="422">
        <v>2352.5401921975308</v>
      </c>
      <c r="N3" s="705">
        <v>329.09218861067149</v>
      </c>
    </row>
    <row r="4" spans="1:15" ht="12.75" x14ac:dyDescent="0.2">
      <c r="A4" s="704" t="s">
        <v>117</v>
      </c>
      <c r="B4" s="678">
        <v>7253712</v>
      </c>
      <c r="C4" s="422">
        <v>37915.939404316036</v>
      </c>
      <c r="D4" s="705">
        <v>5227.1084658883665</v>
      </c>
      <c r="E4" s="422">
        <v>25558.35572278206</v>
      </c>
      <c r="F4" s="705">
        <v>3523.486419474892</v>
      </c>
      <c r="G4" s="422">
        <v>10373.5581588067</v>
      </c>
      <c r="H4" s="705">
        <v>1430.1033951729403</v>
      </c>
      <c r="I4" s="422">
        <v>10373.5581588067</v>
      </c>
      <c r="J4" s="705">
        <v>1430.1033951729403</v>
      </c>
      <c r="K4" s="422">
        <v>0</v>
      </c>
      <c r="L4" s="705">
        <v>0</v>
      </c>
      <c r="M4" s="422">
        <v>1984.0255227272728</v>
      </c>
      <c r="N4" s="705">
        <v>273.51865124053353</v>
      </c>
    </row>
    <row r="5" spans="1:15" ht="12.75" x14ac:dyDescent="0.2">
      <c r="A5" s="704" t="s">
        <v>118</v>
      </c>
      <c r="B5" s="678">
        <v>7453467</v>
      </c>
      <c r="C5" s="422">
        <v>38936.987042114444</v>
      </c>
      <c r="D5" s="705">
        <v>5224.0101206746394</v>
      </c>
      <c r="E5" s="422">
        <v>27266.970303969396</v>
      </c>
      <c r="F5" s="705">
        <v>3658.2935570747673</v>
      </c>
      <c r="G5" s="422">
        <v>9815.7266390459463</v>
      </c>
      <c r="H5" s="705">
        <v>1316.934339287468</v>
      </c>
      <c r="I5" s="422">
        <v>9815.7266390459463</v>
      </c>
      <c r="J5" s="705">
        <v>1316.934339287468</v>
      </c>
      <c r="K5" s="422">
        <v>0</v>
      </c>
      <c r="L5" s="705">
        <v>0</v>
      </c>
      <c r="M5" s="422">
        <v>1854.2900990990991</v>
      </c>
      <c r="N5" s="705">
        <v>248.78222431240377</v>
      </c>
    </row>
    <row r="6" spans="1:15" ht="12.75" x14ac:dyDescent="0.2">
      <c r="A6" s="704" t="s">
        <v>119</v>
      </c>
      <c r="B6" s="678">
        <v>7805454</v>
      </c>
      <c r="C6" s="422">
        <v>45375.603192033544</v>
      </c>
      <c r="D6" s="705">
        <v>5813.3201722838348</v>
      </c>
      <c r="E6" s="422">
        <v>33964.850639793462</v>
      </c>
      <c r="F6" s="705">
        <v>4351.425380226885</v>
      </c>
      <c r="G6" s="422">
        <v>9743.8533757694931</v>
      </c>
      <c r="H6" s="705">
        <v>1248.3390941474377</v>
      </c>
      <c r="I6" s="422">
        <v>9743.8533757694931</v>
      </c>
      <c r="J6" s="705">
        <v>1248.3390941474377</v>
      </c>
      <c r="K6" s="422">
        <v>0</v>
      </c>
      <c r="L6" s="705">
        <v>0</v>
      </c>
      <c r="M6" s="422">
        <v>1666.8991764705881</v>
      </c>
      <c r="N6" s="705">
        <v>213.55569790951151</v>
      </c>
    </row>
    <row r="7" spans="1:15" ht="12.75" x14ac:dyDescent="0.2">
      <c r="A7" s="704" t="s">
        <v>120</v>
      </c>
      <c r="B7" s="678">
        <v>8479688</v>
      </c>
      <c r="C7" s="422">
        <v>51709.895180988475</v>
      </c>
      <c r="D7" s="705">
        <v>6098.0893614232591</v>
      </c>
      <c r="E7" s="422">
        <v>40446.756910823824</v>
      </c>
      <c r="F7" s="705">
        <v>4769.8402241714348</v>
      </c>
      <c r="G7" s="422">
        <v>8888.3882961869531</v>
      </c>
      <c r="H7" s="705">
        <v>1048.1975629512492</v>
      </c>
      <c r="I7" s="422">
        <v>8888.3882961869531</v>
      </c>
      <c r="J7" s="705">
        <v>1048.1975629512492</v>
      </c>
      <c r="K7" s="422">
        <v>0</v>
      </c>
      <c r="L7" s="705">
        <v>0</v>
      </c>
      <c r="M7" s="422">
        <v>2374.7499739776949</v>
      </c>
      <c r="N7" s="705">
        <v>280.05157430057511</v>
      </c>
    </row>
    <row r="8" spans="1:15" ht="12.75" x14ac:dyDescent="0.2">
      <c r="A8" s="704" t="s">
        <v>121</v>
      </c>
      <c r="B8" s="678">
        <v>8312502</v>
      </c>
      <c r="C8" s="422">
        <v>47210.633729940469</v>
      </c>
      <c r="D8" s="705">
        <v>5679.4733679390956</v>
      </c>
      <c r="E8" s="422">
        <v>35917.067493086302</v>
      </c>
      <c r="F8" s="705">
        <v>4320.8491851293757</v>
      </c>
      <c r="G8" s="422">
        <v>9208.8476322847455</v>
      </c>
      <c r="H8" s="705">
        <v>1107.831027563632</v>
      </c>
      <c r="I8" s="422">
        <v>9208.8476322847455</v>
      </c>
      <c r="J8" s="705">
        <v>1107.831027563632</v>
      </c>
      <c r="K8" s="422">
        <v>0</v>
      </c>
      <c r="L8" s="705">
        <v>0</v>
      </c>
      <c r="M8" s="422">
        <v>2084.7186045694202</v>
      </c>
      <c r="N8" s="705">
        <v>250.79315524608839</v>
      </c>
    </row>
    <row r="9" spans="1:15" ht="12.75" x14ac:dyDescent="0.2">
      <c r="A9" s="704" t="s">
        <v>122</v>
      </c>
      <c r="B9" s="678">
        <v>8415339</v>
      </c>
      <c r="C9" s="422">
        <v>45902.166738363907</v>
      </c>
      <c r="D9" s="705">
        <v>5454.5832007913059</v>
      </c>
      <c r="E9" s="422">
        <v>33205.810792980577</v>
      </c>
      <c r="F9" s="705">
        <v>3945.8672779528638</v>
      </c>
      <c r="G9" s="422">
        <v>10738.922140102806</v>
      </c>
      <c r="H9" s="705">
        <v>1276.1128387225763</v>
      </c>
      <c r="I9" s="422">
        <v>10738.922140102806</v>
      </c>
      <c r="J9" s="705">
        <v>1276.1128387225763</v>
      </c>
      <c r="K9" s="422">
        <v>0</v>
      </c>
      <c r="L9" s="705">
        <v>0</v>
      </c>
      <c r="M9" s="422">
        <v>1957.4338052805281</v>
      </c>
      <c r="N9" s="705">
        <v>232.60308411586604</v>
      </c>
    </row>
    <row r="10" spans="1:15" ht="12.75" x14ac:dyDescent="0.2">
      <c r="A10" s="704" t="s">
        <v>123</v>
      </c>
      <c r="B10" s="678">
        <v>8348482</v>
      </c>
      <c r="C10" s="422">
        <v>43812.984707016811</v>
      </c>
      <c r="D10" s="705">
        <v>5248.0181076052877</v>
      </c>
      <c r="E10" s="422">
        <v>29135.784063388248</v>
      </c>
      <c r="F10" s="705">
        <v>3489.9499170493809</v>
      </c>
      <c r="G10" s="422">
        <v>12649.894861358616</v>
      </c>
      <c r="H10" s="705">
        <v>1515.2329323293284</v>
      </c>
      <c r="I10" s="422">
        <v>12649.894861358616</v>
      </c>
      <c r="J10" s="705">
        <v>1515.2329323293284</v>
      </c>
      <c r="K10" s="422">
        <v>0</v>
      </c>
      <c r="L10" s="705">
        <v>0</v>
      </c>
      <c r="M10" s="422">
        <v>2027.3057822699384</v>
      </c>
      <c r="N10" s="705">
        <v>242.83525822657802</v>
      </c>
    </row>
    <row r="11" spans="1:15" ht="12.75" x14ac:dyDescent="0.2">
      <c r="A11" s="704" t="s">
        <v>124</v>
      </c>
      <c r="B11" s="678">
        <v>8487317</v>
      </c>
      <c r="C11" s="422">
        <v>50668.478134272853</v>
      </c>
      <c r="D11" s="705">
        <v>5969.9052285042317</v>
      </c>
      <c r="E11" s="422">
        <v>31213.568139946598</v>
      </c>
      <c r="F11" s="705">
        <v>3677.6720063533148</v>
      </c>
      <c r="G11" s="422">
        <v>17159.055970276666</v>
      </c>
      <c r="H11" s="705">
        <v>2021.7291247960536</v>
      </c>
      <c r="I11" s="422">
        <v>17159.055970276666</v>
      </c>
      <c r="J11" s="705">
        <v>2021.7291247960536</v>
      </c>
      <c r="K11" s="422">
        <v>0</v>
      </c>
      <c r="L11" s="705">
        <v>0</v>
      </c>
      <c r="M11" s="422">
        <v>2295.8540240495868</v>
      </c>
      <c r="N11" s="705">
        <v>270.50409735486335</v>
      </c>
    </row>
    <row r="12" spans="1:15" ht="12.75" x14ac:dyDescent="0.2">
      <c r="A12" s="704" t="s">
        <v>125</v>
      </c>
      <c r="B12" s="678">
        <v>8819013</v>
      </c>
      <c r="C12" s="422">
        <v>51425.940679896863</v>
      </c>
      <c r="D12" s="705">
        <v>5831.2580648080311</v>
      </c>
      <c r="E12" s="422">
        <v>26753.50827182037</v>
      </c>
      <c r="F12" s="705">
        <v>3033.6170580336338</v>
      </c>
      <c r="G12" s="422">
        <v>22647.044193950271</v>
      </c>
      <c r="H12" s="705">
        <v>2567.9794546113349</v>
      </c>
      <c r="I12" s="422">
        <v>22647.044193950271</v>
      </c>
      <c r="J12" s="705">
        <v>2567.9794546113349</v>
      </c>
      <c r="K12" s="422">
        <v>0</v>
      </c>
      <c r="L12" s="705">
        <v>0</v>
      </c>
      <c r="M12" s="422">
        <v>2025.3882141262136</v>
      </c>
      <c r="N12" s="705">
        <v>229.66155216306106</v>
      </c>
    </row>
    <row r="13" spans="1:15" ht="12.75" x14ac:dyDescent="0.2">
      <c r="A13" s="704" t="s">
        <v>126</v>
      </c>
      <c r="B13" s="678">
        <v>9014521</v>
      </c>
      <c r="C13" s="422">
        <v>48626.511505742543</v>
      </c>
      <c r="D13" s="705">
        <v>5394.2424124079962</v>
      </c>
      <c r="E13" s="422">
        <v>23710.47079793693</v>
      </c>
      <c r="F13" s="705">
        <v>2630.2529882549425</v>
      </c>
      <c r="G13" s="422">
        <v>23085.820825539387</v>
      </c>
      <c r="H13" s="705">
        <v>2560.959237383704</v>
      </c>
      <c r="I13" s="422">
        <v>23085.820825539387</v>
      </c>
      <c r="J13" s="705">
        <v>2560.959237383704</v>
      </c>
      <c r="K13" s="422">
        <v>0</v>
      </c>
      <c r="L13" s="705">
        <v>0</v>
      </c>
      <c r="M13" s="422">
        <v>1830.2198822662265</v>
      </c>
      <c r="N13" s="705">
        <v>203.03018676934985</v>
      </c>
    </row>
    <row r="14" spans="1:15" ht="12.75" x14ac:dyDescent="0.2">
      <c r="A14" s="704" t="s">
        <v>127</v>
      </c>
      <c r="B14" s="678">
        <v>9091648</v>
      </c>
      <c r="C14" s="422">
        <v>45584.676443078701</v>
      </c>
      <c r="D14" s="705">
        <v>5013.9068783875809</v>
      </c>
      <c r="E14" s="422">
        <v>23759.883471650268</v>
      </c>
      <c r="F14" s="705">
        <v>2613.3747667804855</v>
      </c>
      <c r="G14" s="422">
        <v>20170.529501791127</v>
      </c>
      <c r="H14" s="705">
        <v>2218.5779191837528</v>
      </c>
      <c r="I14" s="422">
        <v>20170.529501791127</v>
      </c>
      <c r="J14" s="705">
        <v>2218.5779191837528</v>
      </c>
      <c r="K14" s="422">
        <v>0</v>
      </c>
      <c r="L14" s="705">
        <v>0</v>
      </c>
      <c r="M14" s="422">
        <v>1654.2634696373057</v>
      </c>
      <c r="N14" s="705">
        <v>181.95419242334347</v>
      </c>
    </row>
    <row r="15" spans="1:15" ht="12.75" x14ac:dyDescent="0.2">
      <c r="A15" s="704" t="s">
        <v>128</v>
      </c>
      <c r="B15" s="678">
        <v>9166398</v>
      </c>
      <c r="C15" s="422">
        <v>47566.852996087771</v>
      </c>
      <c r="D15" s="705">
        <v>5189.2633285274942</v>
      </c>
      <c r="E15" s="422">
        <v>23804.078255058281</v>
      </c>
      <c r="F15" s="705">
        <v>2596.8846492437137</v>
      </c>
      <c r="G15" s="422">
        <v>21976.037088559617</v>
      </c>
      <c r="H15" s="705">
        <v>2397.4561314662114</v>
      </c>
      <c r="I15" s="422">
        <v>21976.037088559617</v>
      </c>
      <c r="J15" s="705">
        <v>2397.4561314662114</v>
      </c>
      <c r="K15" s="422">
        <v>0</v>
      </c>
      <c r="L15" s="705">
        <v>0</v>
      </c>
      <c r="M15" s="422">
        <v>1786.7376524698795</v>
      </c>
      <c r="N15" s="705">
        <v>194.92254781757018</v>
      </c>
    </row>
    <row r="16" spans="1:15" ht="12.75" x14ac:dyDescent="0.2">
      <c r="A16" s="704" t="s">
        <v>129</v>
      </c>
      <c r="B16" s="678">
        <v>8951695</v>
      </c>
      <c r="C16" s="422">
        <v>49770.173598043686</v>
      </c>
      <c r="D16" s="705">
        <v>5559.8602943960541</v>
      </c>
      <c r="E16" s="422">
        <v>24636.283080944624</v>
      </c>
      <c r="F16" s="705">
        <v>2752.1361128752292</v>
      </c>
      <c r="G16" s="422">
        <v>23510.79956318183</v>
      </c>
      <c r="H16" s="705">
        <v>2626.4075756805646</v>
      </c>
      <c r="I16" s="422">
        <v>23510.79956318183</v>
      </c>
      <c r="J16" s="705">
        <v>2626.4075756805646</v>
      </c>
      <c r="K16" s="422">
        <v>0</v>
      </c>
      <c r="L16" s="705">
        <v>0</v>
      </c>
      <c r="M16" s="422">
        <v>1623.090953917228</v>
      </c>
      <c r="N16" s="705">
        <v>181.31660584026019</v>
      </c>
    </row>
    <row r="17" spans="1:14" ht="12.75" x14ac:dyDescent="0.2">
      <c r="A17" s="704" t="s">
        <v>130</v>
      </c>
      <c r="B17" s="706">
        <v>8943433</v>
      </c>
      <c r="C17" s="422">
        <v>51451.532650804569</v>
      </c>
      <c r="D17" s="705">
        <v>5752.9958183624303</v>
      </c>
      <c r="E17" s="422">
        <v>26548.788237382425</v>
      </c>
      <c r="F17" s="705">
        <v>2968.5231876151388</v>
      </c>
      <c r="G17" s="422">
        <v>23230.850769388682</v>
      </c>
      <c r="H17" s="705">
        <v>2597.5317050386225</v>
      </c>
      <c r="I17" s="422">
        <v>23230.850769388682</v>
      </c>
      <c r="J17" s="705">
        <v>2597.5317050386225</v>
      </c>
      <c r="K17" s="422">
        <v>0</v>
      </c>
      <c r="L17" s="705">
        <v>0</v>
      </c>
      <c r="M17" s="422">
        <v>1671.8936440334573</v>
      </c>
      <c r="N17" s="705">
        <v>186.94092570866883</v>
      </c>
    </row>
    <row r="18" spans="1:14" ht="12.75" x14ac:dyDescent="0.2">
      <c r="A18" s="704" t="s">
        <v>131</v>
      </c>
      <c r="B18" s="706">
        <v>8895705.333333334</v>
      </c>
      <c r="C18" s="422">
        <v>51677.891665828305</v>
      </c>
      <c r="D18" s="705">
        <v>5809.3079446083611</v>
      </c>
      <c r="E18" s="422">
        <v>27106.302353009254</v>
      </c>
      <c r="F18" s="705">
        <v>3047.1223289555815</v>
      </c>
      <c r="G18" s="422">
        <v>23003.716814516134</v>
      </c>
      <c r="H18" s="705">
        <v>2585.9351172883721</v>
      </c>
      <c r="I18" s="422">
        <v>23003.716814516134</v>
      </c>
      <c r="J18" s="705">
        <v>2585.9351172883721</v>
      </c>
      <c r="K18" s="422">
        <v>0</v>
      </c>
      <c r="L18" s="705">
        <v>0</v>
      </c>
      <c r="M18" s="422">
        <v>1567.8724983029199</v>
      </c>
      <c r="N18" s="705">
        <v>176.25049836440772</v>
      </c>
    </row>
    <row r="19" spans="1:14" ht="12.75" x14ac:dyDescent="0.2">
      <c r="A19" s="704" t="s">
        <v>132</v>
      </c>
      <c r="B19" s="706">
        <v>9072473.333333334</v>
      </c>
      <c r="C19" s="422">
        <v>54529.670605052139</v>
      </c>
      <c r="D19" s="705">
        <v>6010.4525636579956</v>
      </c>
      <c r="E19" s="422">
        <v>28360.694047340774</v>
      </c>
      <c r="F19" s="705">
        <v>3126.0156966392228</v>
      </c>
      <c r="G19" s="422">
        <v>24583.930701338119</v>
      </c>
      <c r="H19" s="705">
        <v>2709.7275239171954</v>
      </c>
      <c r="I19" s="422">
        <v>24583.930701338119</v>
      </c>
      <c r="J19" s="705">
        <v>2709.7275239171954</v>
      </c>
      <c r="K19" s="422">
        <v>0</v>
      </c>
      <c r="L19" s="705">
        <v>0</v>
      </c>
      <c r="M19" s="422">
        <v>1585.0458563732395</v>
      </c>
      <c r="N19" s="705">
        <v>174.70934310157679</v>
      </c>
    </row>
    <row r="20" spans="1:14" ht="12.75" x14ac:dyDescent="0.2">
      <c r="A20" s="704" t="s">
        <v>133</v>
      </c>
      <c r="B20" s="678">
        <v>9301061.333333334</v>
      </c>
      <c r="C20" s="422">
        <v>57684.695412107932</v>
      </c>
      <c r="D20" s="705">
        <v>6201.9476428325806</v>
      </c>
      <c r="E20" s="422">
        <v>31457.945059232115</v>
      </c>
      <c r="F20" s="705">
        <v>3382.1887558672997</v>
      </c>
      <c r="G20" s="422">
        <v>24711.616438285797</v>
      </c>
      <c r="H20" s="705">
        <v>2656.8598520820201</v>
      </c>
      <c r="I20" s="422">
        <v>24711.616438285797</v>
      </c>
      <c r="J20" s="705">
        <v>2656.8598520820201</v>
      </c>
      <c r="K20" s="422">
        <v>0</v>
      </c>
      <c r="L20" s="705">
        <v>0</v>
      </c>
      <c r="M20" s="422">
        <v>1515.1339145900254</v>
      </c>
      <c r="N20" s="705">
        <v>162.89903488326192</v>
      </c>
    </row>
    <row r="21" spans="1:14" ht="12.75" x14ac:dyDescent="0.2">
      <c r="A21" s="704" t="s">
        <v>134</v>
      </c>
      <c r="B21" s="678">
        <v>9546413</v>
      </c>
      <c r="C21" s="422">
        <v>60357.494517338026</v>
      </c>
      <c r="D21" s="705">
        <v>6322.5312499404781</v>
      </c>
      <c r="E21" s="422">
        <v>34474.610960882819</v>
      </c>
      <c r="F21" s="705">
        <v>3611.2633049589222</v>
      </c>
      <c r="G21" s="422">
        <v>24386.410944406824</v>
      </c>
      <c r="H21" s="705">
        <v>2554.5103636734366</v>
      </c>
      <c r="I21" s="422">
        <v>24386.410944406824</v>
      </c>
      <c r="J21" s="705">
        <v>2554.5103636734366</v>
      </c>
      <c r="K21" s="422">
        <v>0</v>
      </c>
      <c r="L21" s="705">
        <v>0</v>
      </c>
      <c r="M21" s="422">
        <v>1496.472612048387</v>
      </c>
      <c r="N21" s="705">
        <v>156.75758130811928</v>
      </c>
    </row>
    <row r="22" spans="1:14" ht="12.75" x14ac:dyDescent="0.2">
      <c r="A22" s="704" t="s">
        <v>135</v>
      </c>
      <c r="B22" s="678">
        <v>9807399.666666666</v>
      </c>
      <c r="C22" s="422">
        <v>63563.315025582502</v>
      </c>
      <c r="D22" s="705">
        <v>6481.1588378131601</v>
      </c>
      <c r="E22" s="422">
        <v>37794.664454965525</v>
      </c>
      <c r="F22" s="705">
        <v>3853.6886167106877</v>
      </c>
      <c r="G22" s="422">
        <v>24367.536589760046</v>
      </c>
      <c r="H22" s="705">
        <v>2484.6072779699484</v>
      </c>
      <c r="I22" s="422">
        <v>24367.536589760046</v>
      </c>
      <c r="J22" s="705">
        <v>2484.6072779699484</v>
      </c>
      <c r="K22" s="422">
        <v>0</v>
      </c>
      <c r="L22" s="705">
        <v>0</v>
      </c>
      <c r="M22" s="422">
        <v>1401.1139808569244</v>
      </c>
      <c r="N22" s="705">
        <v>142.86294313252293</v>
      </c>
    </row>
    <row r="23" spans="1:14" ht="12.75" x14ac:dyDescent="0.2">
      <c r="A23" s="704" t="s">
        <v>136</v>
      </c>
      <c r="B23" s="678">
        <v>10173256.333333334</v>
      </c>
      <c r="C23" s="422">
        <v>68591.208265477035</v>
      </c>
      <c r="D23" s="705">
        <v>6742.3061031828611</v>
      </c>
      <c r="E23" s="422">
        <v>41907.176156480724</v>
      </c>
      <c r="F23" s="705">
        <v>4119.347314504319</v>
      </c>
      <c r="G23" s="422">
        <v>25354.039199319355</v>
      </c>
      <c r="H23" s="705">
        <v>2492.2245511739638</v>
      </c>
      <c r="I23" s="422">
        <v>25354.039199319355</v>
      </c>
      <c r="J23" s="705">
        <v>2492.2245511739638</v>
      </c>
      <c r="K23" s="422">
        <v>0</v>
      </c>
      <c r="L23" s="705">
        <v>0</v>
      </c>
      <c r="M23" s="422">
        <v>1329.9929096769458</v>
      </c>
      <c r="N23" s="705">
        <v>130.73423750457735</v>
      </c>
    </row>
    <row r="24" spans="1:14" ht="12.75" x14ac:dyDescent="0.2">
      <c r="A24" s="704" t="s">
        <v>137</v>
      </c>
      <c r="B24" s="678">
        <v>10259869.333333334</v>
      </c>
      <c r="C24" s="422">
        <v>72045.509504324407</v>
      </c>
      <c r="D24" s="705">
        <v>7022.0689137097906</v>
      </c>
      <c r="E24" s="422">
        <v>44985.677036620233</v>
      </c>
      <c r="F24" s="705">
        <v>4384.6247525264353</v>
      </c>
      <c r="G24" s="422">
        <v>25724.623091410522</v>
      </c>
      <c r="H24" s="705">
        <v>2507.3051376817912</v>
      </c>
      <c r="I24" s="422">
        <v>25724.623091410522</v>
      </c>
      <c r="J24" s="705">
        <v>2507.3051376817912</v>
      </c>
      <c r="K24" s="422">
        <v>0</v>
      </c>
      <c r="L24" s="705">
        <v>0</v>
      </c>
      <c r="M24" s="422">
        <v>1335.2093762936561</v>
      </c>
      <c r="N24" s="705">
        <v>130.13902350156533</v>
      </c>
    </row>
    <row r="25" spans="1:14" ht="12.75" x14ac:dyDescent="0.2">
      <c r="A25" s="704" t="s">
        <v>138</v>
      </c>
      <c r="B25" s="678">
        <v>10174765.333333334</v>
      </c>
      <c r="C25" s="422">
        <v>81180.764178996644</v>
      </c>
      <c r="D25" s="705">
        <v>7978.6374937849478</v>
      </c>
      <c r="E25" s="422">
        <v>45388.331795371807</v>
      </c>
      <c r="F25" s="705">
        <v>4460.8725910047324</v>
      </c>
      <c r="G25" s="422">
        <v>34492.428153784</v>
      </c>
      <c r="H25" s="705">
        <v>3389.9974125972303</v>
      </c>
      <c r="I25" s="422">
        <v>34492.428153784</v>
      </c>
      <c r="J25" s="705">
        <v>3389.9974125972303</v>
      </c>
      <c r="K25" s="422">
        <v>0</v>
      </c>
      <c r="L25" s="705">
        <v>0</v>
      </c>
      <c r="M25" s="422">
        <v>1300.0042298408305</v>
      </c>
      <c r="N25" s="705">
        <v>127.76749018298379</v>
      </c>
    </row>
    <row r="26" spans="1:14" ht="12.75" x14ac:dyDescent="0.2">
      <c r="A26" s="704" t="s">
        <v>139</v>
      </c>
      <c r="B26" s="678">
        <v>10173999.333333334</v>
      </c>
      <c r="C26" s="422">
        <v>93732.700524629094</v>
      </c>
      <c r="D26" s="705">
        <v>9212.9650743666007</v>
      </c>
      <c r="E26" s="422">
        <v>46380.948692468264</v>
      </c>
      <c r="F26" s="705">
        <v>4558.7725311234462</v>
      </c>
      <c r="G26" s="422">
        <v>46085.682125858533</v>
      </c>
      <c r="H26" s="705">
        <v>4529.7508497830186</v>
      </c>
      <c r="I26" s="422">
        <v>46085.682125858533</v>
      </c>
      <c r="J26" s="614">
        <v>4529.7508497830186</v>
      </c>
      <c r="K26" s="613">
        <v>0</v>
      </c>
      <c r="L26" s="614">
        <v>0</v>
      </c>
      <c r="M26" s="613">
        <v>1266.0697063022942</v>
      </c>
      <c r="N26" s="614">
        <v>124.44169346013595</v>
      </c>
    </row>
    <row r="27" spans="1:14" ht="12.75" x14ac:dyDescent="0.2">
      <c r="A27" s="704" t="s">
        <v>140</v>
      </c>
      <c r="B27" s="678">
        <v>10159983.333333334</v>
      </c>
      <c r="C27" s="422">
        <v>99619.681188442948</v>
      </c>
      <c r="D27" s="705">
        <v>9805.1028156322045</v>
      </c>
      <c r="E27" s="422">
        <v>46652.655158302616</v>
      </c>
      <c r="F27" s="705">
        <v>4591.804300036838</v>
      </c>
      <c r="G27" s="422">
        <v>51737.581451137718</v>
      </c>
      <c r="H27" s="705">
        <v>5092.2899923855894</v>
      </c>
      <c r="I27" s="422">
        <v>54437.581451137718</v>
      </c>
      <c r="J27" s="614">
        <v>5358.0384598207393</v>
      </c>
      <c r="K27" s="613">
        <v>0</v>
      </c>
      <c r="L27" s="614">
        <v>0</v>
      </c>
      <c r="M27" s="613">
        <v>1229.4445790026248</v>
      </c>
      <c r="N27" s="614">
        <v>121.00852320977803</v>
      </c>
    </row>
    <row r="28" spans="1:14" ht="12.75" x14ac:dyDescent="0.2">
      <c r="A28" s="704" t="s">
        <v>141</v>
      </c>
      <c r="B28" s="678">
        <v>10324466</v>
      </c>
      <c r="C28" s="422">
        <v>105609.92321939893</v>
      </c>
      <c r="D28" s="705">
        <v>10229.093031968814</v>
      </c>
      <c r="E28" s="422">
        <v>49058.967265245708</v>
      </c>
      <c r="F28" s="705">
        <v>4751.7195819372846</v>
      </c>
      <c r="G28" s="422">
        <v>55356.689185345065</v>
      </c>
      <c r="H28" s="705">
        <v>5361.6999838388792</v>
      </c>
      <c r="I28" s="422">
        <v>58956.689185345065</v>
      </c>
      <c r="J28" s="614">
        <v>5710.3862984628031</v>
      </c>
      <c r="K28" s="613">
        <v>0</v>
      </c>
      <c r="L28" s="614">
        <v>0</v>
      </c>
      <c r="M28" s="613">
        <v>1194.2667688081581</v>
      </c>
      <c r="N28" s="614">
        <v>115.6734661926494</v>
      </c>
    </row>
    <row r="29" spans="1:14" ht="12.75" x14ac:dyDescent="0.2">
      <c r="A29" s="704" t="s">
        <v>142</v>
      </c>
      <c r="B29" s="678">
        <v>10459479</v>
      </c>
      <c r="C29" s="422">
        <v>114424.69269781187</v>
      </c>
      <c r="D29" s="705">
        <v>10939.808062888398</v>
      </c>
      <c r="E29" s="422">
        <v>52842.69473744541</v>
      </c>
      <c r="F29" s="705">
        <v>5052.1345028223122</v>
      </c>
      <c r="G29" s="422">
        <v>57015.444515656178</v>
      </c>
      <c r="H29" s="705">
        <v>5451.0788267423432</v>
      </c>
      <c r="I29" s="422">
        <v>61415.444515656178</v>
      </c>
      <c r="J29" s="614">
        <v>5871.7498754628396</v>
      </c>
      <c r="K29" s="613">
        <v>3020</v>
      </c>
      <c r="L29" s="614">
        <v>288.73331071270377</v>
      </c>
      <c r="M29" s="613">
        <v>1546.5534447102805</v>
      </c>
      <c r="N29" s="614">
        <v>147.86142261103831</v>
      </c>
    </row>
    <row r="30" spans="1:14" ht="12.75" x14ac:dyDescent="0.2">
      <c r="A30" s="704" t="s">
        <v>143</v>
      </c>
      <c r="B30" s="678">
        <v>10556893</v>
      </c>
      <c r="C30" s="422">
        <v>125237.6484447094</v>
      </c>
      <c r="D30" s="705">
        <v>11863.11620708</v>
      </c>
      <c r="E30" s="422">
        <v>58204.550379683511</v>
      </c>
      <c r="F30" s="705">
        <v>5513.4167202114777</v>
      </c>
      <c r="G30" s="422">
        <v>58390.302151921591</v>
      </c>
      <c r="H30" s="705">
        <v>5531.0120271107789</v>
      </c>
      <c r="I30" s="422">
        <v>63790.302151921591</v>
      </c>
      <c r="J30" s="614">
        <v>6042.5261629460101</v>
      </c>
      <c r="K30" s="613">
        <v>7120</v>
      </c>
      <c r="L30" s="614">
        <v>674.44086058274911</v>
      </c>
      <c r="M30" s="613">
        <v>1522.7959131042946</v>
      </c>
      <c r="N30" s="614">
        <v>144.24659917499349</v>
      </c>
    </row>
    <row r="31" spans="1:14" ht="12.75" x14ac:dyDescent="0.2">
      <c r="A31" s="704" t="s">
        <v>144</v>
      </c>
      <c r="B31" s="678">
        <v>10818667</v>
      </c>
      <c r="C31" s="422">
        <v>131395.29239926764</v>
      </c>
      <c r="D31" s="705">
        <v>12145.238632381202</v>
      </c>
      <c r="E31" s="422">
        <v>61767.217488823007</v>
      </c>
      <c r="F31" s="705">
        <v>5709.3186701118548</v>
      </c>
      <c r="G31" s="422">
        <v>59883.249738511855</v>
      </c>
      <c r="H31" s="705">
        <v>5535.1782006518788</v>
      </c>
      <c r="I31" s="422">
        <v>68183.249738511862</v>
      </c>
      <c r="J31" s="614">
        <v>6302.3706837923619</v>
      </c>
      <c r="K31" s="613">
        <v>8190</v>
      </c>
      <c r="L31" s="614">
        <v>757.0248719181393</v>
      </c>
      <c r="M31" s="613">
        <v>1554.8251719327732</v>
      </c>
      <c r="N31" s="614">
        <v>143.71688969932924</v>
      </c>
    </row>
    <row r="32" spans="1:14" ht="12.75" x14ac:dyDescent="0.2">
      <c r="A32" s="704" t="s">
        <v>145</v>
      </c>
      <c r="B32" s="678">
        <v>11110474</v>
      </c>
      <c r="C32" s="422">
        <v>135480.34759314061</v>
      </c>
      <c r="D32" s="705">
        <v>12193.930483356571</v>
      </c>
      <c r="E32" s="422">
        <v>64935.251347091136</v>
      </c>
      <c r="F32" s="705">
        <v>5844.5077453123185</v>
      </c>
      <c r="G32" s="422">
        <v>60738.870258221388</v>
      </c>
      <c r="H32" s="705">
        <v>5466.8117902279764</v>
      </c>
      <c r="I32" s="422">
        <v>69738.870258221388</v>
      </c>
      <c r="J32" s="614">
        <v>6276.8582382913091</v>
      </c>
      <c r="K32" s="613">
        <v>8160</v>
      </c>
      <c r="L32" s="614">
        <v>734.4421129107543</v>
      </c>
      <c r="M32" s="613">
        <v>1646.225987828107</v>
      </c>
      <c r="N32" s="614">
        <v>148.16883490552311</v>
      </c>
    </row>
    <row r="33" spans="1:14" ht="12.75" x14ac:dyDescent="0.2">
      <c r="A33" s="704" t="s">
        <v>146</v>
      </c>
      <c r="B33" s="678">
        <v>11607663</v>
      </c>
      <c r="C33" s="422">
        <v>145120.54170546957</v>
      </c>
      <c r="D33" s="705">
        <v>12502.132574444104</v>
      </c>
      <c r="E33" s="422">
        <v>70220.143035382353</v>
      </c>
      <c r="F33" s="705">
        <v>6049.4643095153915</v>
      </c>
      <c r="G33" s="422">
        <v>64404.722076027378</v>
      </c>
      <c r="H33" s="705">
        <v>5548.4658777591467</v>
      </c>
      <c r="I33" s="422">
        <v>75104.722076027378</v>
      </c>
      <c r="J33" s="614">
        <v>6470.2707234029258</v>
      </c>
      <c r="K33" s="613">
        <v>8770</v>
      </c>
      <c r="L33" s="614">
        <v>755.53537348560167</v>
      </c>
      <c r="M33" s="613">
        <v>1725.6765940598534</v>
      </c>
      <c r="N33" s="614">
        <v>148.66701368396491</v>
      </c>
    </row>
    <row r="34" spans="1:14" ht="12.75" x14ac:dyDescent="0.2">
      <c r="A34" s="704" t="s">
        <v>147</v>
      </c>
      <c r="B34" s="678">
        <v>12168161</v>
      </c>
      <c r="C34" s="422">
        <v>160205.91088043337</v>
      </c>
      <c r="D34" s="705">
        <v>13165.992041067946</v>
      </c>
      <c r="E34" s="422">
        <v>75994.962604954577</v>
      </c>
      <c r="F34" s="705">
        <v>6245.3942386984008</v>
      </c>
      <c r="G34" s="422">
        <v>72577.537065740049</v>
      </c>
      <c r="H34" s="705">
        <v>5964.5444423146646</v>
      </c>
      <c r="I34" s="422">
        <v>86577.537065740049</v>
      </c>
      <c r="J34" s="614">
        <v>7115.0880618476413</v>
      </c>
      <c r="K34" s="613">
        <v>9930</v>
      </c>
      <c r="L34" s="614">
        <v>816.06415299731816</v>
      </c>
      <c r="M34" s="613">
        <v>1703.4112097387435</v>
      </c>
      <c r="N34" s="614">
        <v>139.9892070575614</v>
      </c>
    </row>
    <row r="35" spans="1:14" ht="12.75" x14ac:dyDescent="0.2">
      <c r="A35" s="704" t="s">
        <v>148</v>
      </c>
      <c r="B35" s="678">
        <v>12521262</v>
      </c>
      <c r="C35" s="422">
        <v>176483.2676090633</v>
      </c>
      <c r="D35" s="705">
        <v>14094.686910078497</v>
      </c>
      <c r="E35" s="422">
        <v>82009.477645735722</v>
      </c>
      <c r="F35" s="705">
        <v>6549.617574149931</v>
      </c>
      <c r="G35" s="422">
        <v>81987.370275718888</v>
      </c>
      <c r="H35" s="705">
        <v>6547.8519877404442</v>
      </c>
      <c r="I35" s="422">
        <v>99887.370275718888</v>
      </c>
      <c r="J35" s="614">
        <v>7977.4203491404369</v>
      </c>
      <c r="K35" s="613">
        <v>10830</v>
      </c>
      <c r="L35" s="614">
        <v>864.92879072412984</v>
      </c>
      <c r="M35" s="613">
        <v>1656.4196876086958</v>
      </c>
      <c r="N35" s="614">
        <v>132.28855746399171</v>
      </c>
    </row>
    <row r="36" spans="1:14" ht="12.75" x14ac:dyDescent="0.2">
      <c r="A36" s="704" t="s">
        <v>149</v>
      </c>
      <c r="B36" s="678">
        <v>12830766</v>
      </c>
      <c r="C36" s="422">
        <v>186915.81048971845</v>
      </c>
      <c r="D36" s="705">
        <v>14567.782663148751</v>
      </c>
      <c r="E36" s="422">
        <v>85923.093460435455</v>
      </c>
      <c r="F36" s="705">
        <v>6696.6456609399202</v>
      </c>
      <c r="G36" s="422">
        <v>88209.569959711778</v>
      </c>
      <c r="H36" s="705">
        <v>6874.8483106707563</v>
      </c>
      <c r="I36" s="422">
        <v>110909.56995971178</v>
      </c>
      <c r="J36" s="614">
        <v>8644.0334084271963</v>
      </c>
      <c r="K36" s="613">
        <v>11180</v>
      </c>
      <c r="L36" s="614">
        <v>871.34314506242265</v>
      </c>
      <c r="M36" s="613">
        <v>1603.1470695712019</v>
      </c>
      <c r="N36" s="614">
        <v>124.94554647565093</v>
      </c>
    </row>
    <row r="37" spans="1:14" ht="12.75" x14ac:dyDescent="0.2">
      <c r="A37" s="704" t="s">
        <v>150</v>
      </c>
      <c r="B37" s="678">
        <v>13027167</v>
      </c>
      <c r="C37" s="422">
        <v>191052.00907974629</v>
      </c>
      <c r="D37" s="705">
        <v>14665.660544594713</v>
      </c>
      <c r="E37" s="422">
        <v>88038.722539942944</v>
      </c>
      <c r="F37" s="705">
        <v>6758.0865847457817</v>
      </c>
      <c r="G37" s="422">
        <v>90218.147002127982</v>
      </c>
      <c r="H37" s="705">
        <v>6925.3850052070393</v>
      </c>
      <c r="I37" s="422">
        <v>116918.14700212798</v>
      </c>
      <c r="J37" s="614">
        <v>8974.9480452755361</v>
      </c>
      <c r="K37" s="613">
        <v>11260</v>
      </c>
      <c r="L37" s="614">
        <v>864.3475592198979</v>
      </c>
      <c r="M37" s="613">
        <v>1535.1395376753712</v>
      </c>
      <c r="N37" s="614">
        <v>117.84139542199553</v>
      </c>
    </row>
    <row r="38" spans="1:14" ht="12.75" x14ac:dyDescent="0.2">
      <c r="A38" s="704" t="s">
        <v>151</v>
      </c>
      <c r="B38" s="678">
        <v>13224503</v>
      </c>
      <c r="C38" s="422">
        <v>197590.08389805822</v>
      </c>
      <c r="D38" s="705">
        <v>14941.210561792623</v>
      </c>
      <c r="E38" s="422">
        <v>92305.83307271864</v>
      </c>
      <c r="F38" s="705">
        <v>6979.9094206200898</v>
      </c>
      <c r="G38" s="422">
        <v>92502.15928783959</v>
      </c>
      <c r="H38" s="705">
        <v>6994.7550609531099</v>
      </c>
      <c r="I38" s="422">
        <v>123102.15928783959</v>
      </c>
      <c r="J38" s="614">
        <v>9308.6416395262331</v>
      </c>
      <c r="K38" s="613">
        <v>11310</v>
      </c>
      <c r="L38" s="614">
        <v>855.23062757065429</v>
      </c>
      <c r="M38" s="613">
        <v>1472.0915375</v>
      </c>
      <c r="N38" s="614">
        <v>111.31545264876873</v>
      </c>
    </row>
    <row r="39" spans="1:14" ht="12.75" x14ac:dyDescent="0.2">
      <c r="A39" s="704" t="s">
        <v>152</v>
      </c>
      <c r="B39" s="678">
        <v>13595962</v>
      </c>
      <c r="C39" s="422">
        <v>212062.02296015515</v>
      </c>
      <c r="D39" s="705">
        <v>15597.426865429246</v>
      </c>
      <c r="E39" s="422">
        <v>98423.1101221563</v>
      </c>
      <c r="F39" s="705">
        <v>7239.1427779921933</v>
      </c>
      <c r="G39" s="422">
        <v>100877.72956317759</v>
      </c>
      <c r="H39" s="705">
        <v>7419.6831061441326</v>
      </c>
      <c r="I39" s="422">
        <v>133677.72956317759</v>
      </c>
      <c r="J39" s="614">
        <v>9832.164106017477</v>
      </c>
      <c r="K39" s="613">
        <v>11330</v>
      </c>
      <c r="L39" s="614">
        <v>833.33566245624991</v>
      </c>
      <c r="M39" s="613">
        <v>1431.1832748213096</v>
      </c>
      <c r="N39" s="614">
        <v>105.26531883667441</v>
      </c>
    </row>
    <row r="40" spans="1:14" ht="12.75" x14ac:dyDescent="0.2">
      <c r="A40" s="704" t="s">
        <v>153</v>
      </c>
      <c r="B40" s="678">
        <v>14199392</v>
      </c>
      <c r="C40" s="422">
        <v>248429.05546412984</v>
      </c>
      <c r="D40" s="705">
        <v>17495.753019856755</v>
      </c>
      <c r="E40" s="422">
        <v>107224.74719275767</v>
      </c>
      <c r="F40" s="705">
        <v>7551.3618606175305</v>
      </c>
      <c r="G40" s="422">
        <v>122315.93092071751</v>
      </c>
      <c r="H40" s="705">
        <v>8614.166784093115</v>
      </c>
      <c r="I40" s="422">
        <v>138715.93092071751</v>
      </c>
      <c r="J40" s="614">
        <v>9769.1458141811636</v>
      </c>
      <c r="K40" s="613">
        <v>17510</v>
      </c>
      <c r="L40" s="614">
        <v>1233.1513912708376</v>
      </c>
      <c r="M40" s="613">
        <v>1378.3773506546588</v>
      </c>
      <c r="N40" s="614">
        <v>97.072983875271476</v>
      </c>
    </row>
    <row r="41" spans="1:14" ht="12.75" x14ac:dyDescent="0.2">
      <c r="A41" s="704" t="s">
        <v>154</v>
      </c>
      <c r="B41" s="678">
        <v>15291112</v>
      </c>
      <c r="C41" s="422">
        <v>306143.31551884866</v>
      </c>
      <c r="D41" s="705">
        <v>20020.997525807714</v>
      </c>
      <c r="E41" s="422">
        <v>135973.62577085776</v>
      </c>
      <c r="F41" s="705">
        <v>8892.3307716834297</v>
      </c>
      <c r="G41" s="422">
        <v>142088.56821388719</v>
      </c>
      <c r="H41" s="705">
        <v>9292.232521342281</v>
      </c>
      <c r="I41" s="422">
        <v>153588.56821388719</v>
      </c>
      <c r="J41" s="614">
        <v>10044.303397548014</v>
      </c>
      <c r="K41" s="613">
        <v>26700</v>
      </c>
      <c r="L41" s="614">
        <v>1746.1123821472238</v>
      </c>
      <c r="M41" s="613">
        <v>1381.1215341036741</v>
      </c>
      <c r="N41" s="614">
        <v>90.321850634778826</v>
      </c>
    </row>
    <row r="42" spans="1:14" ht="12.75" x14ac:dyDescent="0.2">
      <c r="A42" s="704" t="s">
        <v>155</v>
      </c>
      <c r="B42" s="678">
        <v>15726881</v>
      </c>
      <c r="C42" s="422">
        <v>330931.17198605376</v>
      </c>
      <c r="D42" s="705">
        <v>21042.390540505377</v>
      </c>
      <c r="E42" s="422">
        <v>151150.07886757894</v>
      </c>
      <c r="F42" s="705">
        <v>9610.9380408981888</v>
      </c>
      <c r="G42" s="422">
        <v>148399.70443611799</v>
      </c>
      <c r="H42" s="705">
        <v>9436.0543858707897</v>
      </c>
      <c r="I42" s="422">
        <v>159199.70443611799</v>
      </c>
      <c r="J42" s="614">
        <v>10122.77669272871</v>
      </c>
      <c r="K42" s="613">
        <v>30020</v>
      </c>
      <c r="L42" s="614">
        <v>1908.8336714698864</v>
      </c>
      <c r="M42" s="613">
        <v>1361.3886823568255</v>
      </c>
      <c r="N42" s="614">
        <v>86.564442266513339</v>
      </c>
    </row>
    <row r="43" spans="1:14" ht="11.25" customHeight="1" x14ac:dyDescent="0.2">
      <c r="A43" s="704" t="s">
        <v>156</v>
      </c>
      <c r="B43" s="678">
        <v>15665677</v>
      </c>
      <c r="C43" s="422">
        <v>321979.3506852382</v>
      </c>
      <c r="D43" s="705">
        <v>20553.171796229311</v>
      </c>
      <c r="E43" s="422">
        <v>148350.8042772632</v>
      </c>
      <c r="F43" s="705">
        <v>9469.7984822017715</v>
      </c>
      <c r="G43" s="422">
        <v>144991.29297232351</v>
      </c>
      <c r="H43" s="705">
        <v>9255.3480435172714</v>
      </c>
      <c r="I43" s="422">
        <v>156291.29297232351</v>
      </c>
      <c r="J43" s="614">
        <v>9976.6702053363879</v>
      </c>
      <c r="K43" s="613">
        <v>27320</v>
      </c>
      <c r="L43" s="614">
        <v>1743.93995229188</v>
      </c>
      <c r="M43" s="613">
        <v>1317.2534356514432</v>
      </c>
      <c r="N43" s="614">
        <v>84.085318218385538</v>
      </c>
    </row>
    <row r="44" spans="1:14" ht="12.75" x14ac:dyDescent="0.2">
      <c r="A44" s="704" t="s">
        <v>157</v>
      </c>
      <c r="B44" s="678">
        <v>15372284</v>
      </c>
      <c r="C44" s="422">
        <v>313013.66488430824</v>
      </c>
      <c r="D44" s="705">
        <v>20362.209342756629</v>
      </c>
      <c r="E44" s="422">
        <v>150946.0260607652</v>
      </c>
      <c r="F44" s="705">
        <v>9819.3623056121778</v>
      </c>
      <c r="G44" s="422">
        <v>136336.63070796512</v>
      </c>
      <c r="H44" s="705">
        <v>8868.9898461390076</v>
      </c>
      <c r="I44" s="422">
        <v>148536.63070796512</v>
      </c>
      <c r="J44" s="614">
        <v>9662.6259772435333</v>
      </c>
      <c r="K44" s="613">
        <v>24450</v>
      </c>
      <c r="L44" s="614">
        <v>1590.5248693037418</v>
      </c>
      <c r="M44" s="613">
        <v>1281.0081155779333</v>
      </c>
      <c r="N44" s="614">
        <v>83.332321701702455</v>
      </c>
    </row>
    <row r="45" spans="1:14" ht="11.25" customHeight="1" x14ac:dyDescent="0.2">
      <c r="A45" s="704" t="s">
        <v>158</v>
      </c>
      <c r="B45" s="678">
        <v>15190004.333333334</v>
      </c>
      <c r="C45" s="422">
        <v>311320.35659073933</v>
      </c>
      <c r="D45" s="705">
        <v>20495.080169764664</v>
      </c>
      <c r="E45" s="422">
        <v>153339.68494180561</v>
      </c>
      <c r="F45" s="705">
        <v>10094.775589057146</v>
      </c>
      <c r="G45" s="422">
        <v>132537.89842527444</v>
      </c>
      <c r="H45" s="705">
        <v>8725.3364460489247</v>
      </c>
      <c r="I45" s="422">
        <v>145037.89842527444</v>
      </c>
      <c r="J45" s="614">
        <v>9548.2460203779901</v>
      </c>
      <c r="K45" s="613">
        <v>24160</v>
      </c>
      <c r="L45" s="614">
        <v>1590.5196252632186</v>
      </c>
      <c r="M45" s="613">
        <v>1282.7732236593019</v>
      </c>
      <c r="N45" s="614">
        <v>84.448509395375993</v>
      </c>
    </row>
    <row r="46" spans="1:14" ht="11.25" customHeight="1" x14ac:dyDescent="0.2">
      <c r="A46" s="704" t="s">
        <v>159</v>
      </c>
      <c r="B46" s="678">
        <v>15038117.666666666</v>
      </c>
      <c r="C46" s="422">
        <v>305980.1050035794</v>
      </c>
      <c r="D46" s="705">
        <v>20346.968402954561</v>
      </c>
      <c r="E46" s="422">
        <v>155883.31383779272</v>
      </c>
      <c r="F46" s="705">
        <v>10365.879380191447</v>
      </c>
      <c r="G46" s="422">
        <v>125643.71477995603</v>
      </c>
      <c r="H46" s="705">
        <v>8355.0160708249132</v>
      </c>
      <c r="I46" s="422">
        <v>138643.71477995603</v>
      </c>
      <c r="J46" s="614">
        <v>9219.4859658048972</v>
      </c>
      <c r="K46" s="613">
        <v>23190</v>
      </c>
      <c r="L46" s="614">
        <v>1542.0812972758361</v>
      </c>
      <c r="M46" s="613">
        <v>1263.0763858306298</v>
      </c>
      <c r="N46" s="614">
        <v>83.991654662361881</v>
      </c>
    </row>
    <row r="47" spans="1:14" ht="11.25" customHeight="1" x14ac:dyDescent="0.2">
      <c r="A47" s="704" t="s">
        <v>160</v>
      </c>
      <c r="B47" s="678">
        <v>14852642</v>
      </c>
      <c r="C47" s="422">
        <v>303996.6689275243</v>
      </c>
      <c r="D47" s="705">
        <v>20467.514730882511</v>
      </c>
      <c r="E47" s="422">
        <v>157856.85851245423</v>
      </c>
      <c r="F47" s="705">
        <v>10628.200593029458</v>
      </c>
      <c r="G47" s="422">
        <v>122808.23149340623</v>
      </c>
      <c r="H47" s="705">
        <v>8268.4435195708775</v>
      </c>
      <c r="I47" s="422">
        <v>136608.23149340623</v>
      </c>
      <c r="J47" s="705">
        <v>9197.5711454841658</v>
      </c>
      <c r="K47" s="422">
        <v>22070</v>
      </c>
      <c r="L47" s="705">
        <v>1485.9309205729189</v>
      </c>
      <c r="M47" s="422">
        <v>1261.578921663847</v>
      </c>
      <c r="N47" s="705">
        <v>84.939697709259192</v>
      </c>
    </row>
    <row r="48" spans="1:14" ht="12.75" x14ac:dyDescent="0.2">
      <c r="A48" s="704" t="s">
        <v>162</v>
      </c>
      <c r="B48" s="678">
        <v>14697639</v>
      </c>
      <c r="C48" s="422">
        <v>299713.37163713243</v>
      </c>
      <c r="D48" s="705">
        <v>20391.939932470272</v>
      </c>
      <c r="E48" s="422">
        <v>157969.35508017114</v>
      </c>
      <c r="F48" s="705">
        <v>10747.940882217283</v>
      </c>
      <c r="G48" s="422">
        <v>120188.40064122548</v>
      </c>
      <c r="H48" s="705">
        <v>8177.395066052818</v>
      </c>
      <c r="I48" s="422">
        <v>134488.40064122548</v>
      </c>
      <c r="J48" s="705">
        <v>9150.3404486411382</v>
      </c>
      <c r="K48" s="422">
        <v>20310</v>
      </c>
      <c r="L48" s="705">
        <v>1381.8545958299833</v>
      </c>
      <c r="M48" s="422">
        <v>1245.6159157357911</v>
      </c>
      <c r="N48" s="705">
        <v>84.749388370185912</v>
      </c>
    </row>
    <row r="49" spans="1:14" ht="12.75" x14ac:dyDescent="0.2">
      <c r="A49" s="704" t="s">
        <v>164</v>
      </c>
      <c r="B49" s="678">
        <v>14639803.666666666</v>
      </c>
      <c r="C49" s="422">
        <v>298673.82017686474</v>
      </c>
      <c r="D49" s="705">
        <v>20401.490824423723</v>
      </c>
      <c r="E49" s="422">
        <v>163303.27534675517</v>
      </c>
      <c r="F49" s="705">
        <v>11154.744904030373</v>
      </c>
      <c r="G49" s="422">
        <v>116040.95493733053</v>
      </c>
      <c r="H49" s="705">
        <v>7926.4010351138731</v>
      </c>
      <c r="I49" s="422">
        <v>130840.95493733053</v>
      </c>
      <c r="J49" s="705">
        <v>8937.3435543566738</v>
      </c>
      <c r="K49" s="422">
        <v>18110</v>
      </c>
      <c r="L49" s="705">
        <v>1237.0384475329145</v>
      </c>
      <c r="M49" s="422">
        <v>1219.589892779047</v>
      </c>
      <c r="N49" s="705">
        <v>83.306437746561343</v>
      </c>
    </row>
    <row r="50" spans="1:14" ht="12.75" x14ac:dyDescent="0.2">
      <c r="A50" s="704" t="s">
        <v>165</v>
      </c>
      <c r="B50" s="678">
        <v>14625051.333333332</v>
      </c>
      <c r="C50" s="422">
        <v>293536.89621787088</v>
      </c>
      <c r="D50" s="705">
        <v>20070.828438656023</v>
      </c>
      <c r="E50" s="422">
        <v>165017.79667653452</v>
      </c>
      <c r="F50" s="705">
        <v>11283.22854501214</v>
      </c>
      <c r="G50" s="422">
        <v>110740.88971198071</v>
      </c>
      <c r="H50" s="705">
        <v>7572.0000694685232</v>
      </c>
      <c r="I50" s="422">
        <v>126640.88971198071</v>
      </c>
      <c r="J50" s="705">
        <v>8659.1757406923789</v>
      </c>
      <c r="K50" s="422">
        <v>16420</v>
      </c>
      <c r="L50" s="705">
        <v>1122.7311019808615</v>
      </c>
      <c r="M50" s="422">
        <v>1358.2098293556132</v>
      </c>
      <c r="N50" s="705">
        <v>92.868722194498503</v>
      </c>
    </row>
    <row r="51" spans="1:14" ht="12.75" x14ac:dyDescent="0.2">
      <c r="A51" s="704" t="s">
        <v>166</v>
      </c>
      <c r="B51" s="678">
        <v>14523210</v>
      </c>
      <c r="C51" s="422">
        <v>290482.82162257109</v>
      </c>
      <c r="D51" s="705">
        <v>20001.282197432323</v>
      </c>
      <c r="E51" s="422">
        <v>166639.29150239757</v>
      </c>
      <c r="F51" s="705">
        <v>11473.998620304847</v>
      </c>
      <c r="G51" s="422">
        <v>107300.54704296462</v>
      </c>
      <c r="H51" s="705">
        <v>7388.211493393308</v>
      </c>
      <c r="I51" s="422">
        <v>123700.54704296462</v>
      </c>
      <c r="J51" s="705">
        <v>8517.4384342693265</v>
      </c>
      <c r="K51" s="422">
        <v>15220</v>
      </c>
      <c r="L51" s="705">
        <v>1047.9776853739634</v>
      </c>
      <c r="M51" s="422">
        <v>1322.9830772089165</v>
      </c>
      <c r="N51" s="705">
        <v>91.094398360205247</v>
      </c>
    </row>
    <row r="52" spans="1:14" ht="12.75" x14ac:dyDescent="0.2">
      <c r="A52" s="704" t="s">
        <v>167</v>
      </c>
      <c r="B52" s="678">
        <v>14057975.666666666</v>
      </c>
      <c r="C52" s="422">
        <v>277329.02380552428</v>
      </c>
      <c r="D52" s="705">
        <v>19727.521969120233</v>
      </c>
      <c r="E52" s="422">
        <v>162300.62504966007</v>
      </c>
      <c r="F52" s="705">
        <v>11545.092188094797</v>
      </c>
      <c r="G52" s="422">
        <v>99688.606585755522</v>
      </c>
      <c r="H52" s="705">
        <v>7091.2490496146256</v>
      </c>
      <c r="I52" s="422">
        <v>113188.60658575552</v>
      </c>
      <c r="J52" s="705">
        <v>8051.5580101721753</v>
      </c>
      <c r="K52" s="422">
        <v>14020</v>
      </c>
      <c r="L52" s="705">
        <v>997.2986390382855</v>
      </c>
      <c r="M52" s="422">
        <v>1319.7921701086896</v>
      </c>
      <c r="N52" s="705">
        <v>93.882092372523644</v>
      </c>
    </row>
    <row r="53" spans="1:14" ht="12.75" x14ac:dyDescent="0.2">
      <c r="A53" s="704" t="s">
        <v>169</v>
      </c>
      <c r="B53" s="678">
        <v>13773391</v>
      </c>
      <c r="C53" s="422">
        <v>265690.69028248038</v>
      </c>
      <c r="D53" s="705">
        <v>19290.143602434604</v>
      </c>
      <c r="E53" s="422">
        <v>158603.02743285778</v>
      </c>
      <c r="F53" s="705">
        <v>11515.176432068021</v>
      </c>
      <c r="G53" s="422">
        <v>93312.387563306169</v>
      </c>
      <c r="H53" s="705">
        <v>6774.8303640916147</v>
      </c>
      <c r="I53" s="422">
        <v>107812.38756330617</v>
      </c>
      <c r="J53" s="705">
        <v>7827.5849108840493</v>
      </c>
      <c r="K53" s="422">
        <v>12490</v>
      </c>
      <c r="L53" s="705">
        <v>906.82098547844896</v>
      </c>
      <c r="M53" s="422">
        <v>1285.2752863164408</v>
      </c>
      <c r="N53" s="705">
        <v>93.315820796522857</v>
      </c>
    </row>
    <row r="54" spans="1:14" ht="12.75" x14ac:dyDescent="0.2">
      <c r="A54" s="704" t="s">
        <v>170</v>
      </c>
      <c r="B54" s="678">
        <v>13717359.333333334</v>
      </c>
      <c r="C54" s="422">
        <v>253864.92280221041</v>
      </c>
      <c r="D54" s="705">
        <v>18506.836238175656</v>
      </c>
      <c r="E54" s="422">
        <v>154691.14673135409</v>
      </c>
      <c r="F54" s="705">
        <v>11277.035395249355</v>
      </c>
      <c r="G54" s="422">
        <v>87198.740678099261</v>
      </c>
      <c r="H54" s="705">
        <v>6356.8168303505299</v>
      </c>
      <c r="I54" s="422">
        <v>101598.74067809926</v>
      </c>
      <c r="J54" s="705">
        <v>7406.5815591207265</v>
      </c>
      <c r="K54" s="422">
        <v>10790</v>
      </c>
      <c r="L54" s="705">
        <v>786.59454329377968</v>
      </c>
      <c r="M54" s="422">
        <v>1185.0353927570688</v>
      </c>
      <c r="N54" s="705">
        <v>86.389469281993641</v>
      </c>
    </row>
    <row r="55" spans="1:14" ht="12.75" x14ac:dyDescent="0.2">
      <c r="A55" s="704" t="s">
        <v>171</v>
      </c>
      <c r="B55" s="678">
        <v>13969979.779000001</v>
      </c>
      <c r="C55" s="422">
        <v>256713.69223644579</v>
      </c>
      <c r="D55" s="705">
        <v>18376.096193234567</v>
      </c>
      <c r="E55" s="422">
        <v>160153.43009501952</v>
      </c>
      <c r="F55" s="705">
        <v>11464.113236281552</v>
      </c>
      <c r="G55" s="422">
        <v>85686.453814426248</v>
      </c>
      <c r="H55" s="705">
        <v>6133.6133029506691</v>
      </c>
      <c r="I55" s="422">
        <v>98986.453814426248</v>
      </c>
      <c r="J55" s="705">
        <v>7085.6547668898556</v>
      </c>
      <c r="K55" s="422">
        <v>9660</v>
      </c>
      <c r="L55" s="705">
        <v>691.48274749267262</v>
      </c>
      <c r="M55" s="422">
        <v>1213.808327</v>
      </c>
      <c r="N55" s="705">
        <v>86.886906509673338</v>
      </c>
    </row>
    <row r="56" spans="1:14" ht="63.75" x14ac:dyDescent="0.2">
      <c r="A56" s="314" t="s">
        <v>178</v>
      </c>
      <c r="B56" s="312" t="s">
        <v>106</v>
      </c>
      <c r="C56" s="312" t="s">
        <v>173</v>
      </c>
      <c r="D56" s="312" t="s">
        <v>108</v>
      </c>
      <c r="E56" s="312" t="s">
        <v>174</v>
      </c>
      <c r="F56" s="312" t="s">
        <v>110</v>
      </c>
      <c r="G56" s="312" t="s">
        <v>175</v>
      </c>
      <c r="H56" s="312" t="s">
        <v>111</v>
      </c>
      <c r="I56" s="312" t="s">
        <v>112</v>
      </c>
      <c r="J56" s="312" t="s">
        <v>113</v>
      </c>
      <c r="K56" s="313" t="s">
        <v>177</v>
      </c>
      <c r="L56" s="312" t="s">
        <v>114</v>
      </c>
      <c r="M56" s="312" t="s">
        <v>179</v>
      </c>
      <c r="N56" s="312" t="s">
        <v>180</v>
      </c>
    </row>
    <row r="57" spans="1:14" ht="12.75" x14ac:dyDescent="0.2">
      <c r="A57" s="704" t="s">
        <v>135</v>
      </c>
      <c r="B57" s="678">
        <v>8624252.666666666</v>
      </c>
      <c r="C57" s="422">
        <v>52826.338824465718</v>
      </c>
      <c r="D57" s="705">
        <v>6125.3236502037071</v>
      </c>
      <c r="E57" s="422">
        <v>33483.196221432023</v>
      </c>
      <c r="F57" s="705">
        <v>3882.4461104724928</v>
      </c>
      <c r="G57" s="422">
        <v>18001.162767910104</v>
      </c>
      <c r="H57" s="705">
        <v>2087.2721919994115</v>
      </c>
      <c r="I57" s="422">
        <v>18001.162767910104</v>
      </c>
      <c r="J57" s="705">
        <v>2087.2721919994115</v>
      </c>
      <c r="K57" s="422">
        <v>0</v>
      </c>
      <c r="L57" s="705">
        <v>0</v>
      </c>
      <c r="M57" s="422">
        <v>1341.9798351236004</v>
      </c>
      <c r="N57" s="705">
        <v>155.60534773180353</v>
      </c>
    </row>
    <row r="58" spans="1:14" ht="12.75" x14ac:dyDescent="0.2">
      <c r="A58" s="704" t="s">
        <v>136</v>
      </c>
      <c r="B58" s="678">
        <v>8937423</v>
      </c>
      <c r="C58" s="422">
        <v>57102.914261711841</v>
      </c>
      <c r="D58" s="705">
        <v>6389.1923054007666</v>
      </c>
      <c r="E58" s="422">
        <v>37099.744362002239</v>
      </c>
      <c r="F58" s="705">
        <v>4151.0561111410116</v>
      </c>
      <c r="G58" s="422">
        <v>18782.971722672301</v>
      </c>
      <c r="H58" s="705">
        <v>2101.6093478704433</v>
      </c>
      <c r="I58" s="422">
        <v>18782.971722672301</v>
      </c>
      <c r="J58" s="705">
        <v>2101.6093478704433</v>
      </c>
      <c r="K58" s="422">
        <v>0</v>
      </c>
      <c r="L58" s="705">
        <v>0</v>
      </c>
      <c r="M58" s="422">
        <v>1220.1981770373034</v>
      </c>
      <c r="N58" s="705">
        <v>136.52684638931194</v>
      </c>
    </row>
    <row r="59" spans="1:14" ht="12.75" x14ac:dyDescent="0.2">
      <c r="A59" s="704" t="s">
        <v>137</v>
      </c>
      <c r="B59" s="678">
        <v>8998213.333333334</v>
      </c>
      <c r="C59" s="422">
        <v>59882.554105593779</v>
      </c>
      <c r="D59" s="705">
        <v>6654.9382513262381</v>
      </c>
      <c r="E59" s="422">
        <v>39719.019944766784</v>
      </c>
      <c r="F59" s="705">
        <v>4414.1007190427563</v>
      </c>
      <c r="G59" s="422">
        <v>18970.253909103983</v>
      </c>
      <c r="H59" s="705">
        <v>2108.2245115071714</v>
      </c>
      <c r="I59" s="422">
        <v>18970.253909103983</v>
      </c>
      <c r="J59" s="705">
        <v>2108.2245115071714</v>
      </c>
      <c r="K59" s="422">
        <v>0</v>
      </c>
      <c r="L59" s="705">
        <v>0</v>
      </c>
      <c r="M59" s="422">
        <v>1193.2802517230191</v>
      </c>
      <c r="N59" s="705">
        <v>132.61302077631177</v>
      </c>
    </row>
    <row r="60" spans="1:14" ht="12.75" x14ac:dyDescent="0.2">
      <c r="A60" s="704" t="s">
        <v>138</v>
      </c>
      <c r="B60" s="678">
        <v>8882495.333333334</v>
      </c>
      <c r="C60" s="422">
        <v>65487.223453595812</v>
      </c>
      <c r="D60" s="705">
        <v>7372.6155765983858</v>
      </c>
      <c r="E60" s="422">
        <v>39479.926687233718</v>
      </c>
      <c r="F60" s="705">
        <v>4444.6887057826452</v>
      </c>
      <c r="G60" s="422">
        <v>24832.545686380316</v>
      </c>
      <c r="H60" s="705">
        <v>2795.672246873155</v>
      </c>
      <c r="I60" s="422">
        <v>24832.545686380316</v>
      </c>
      <c r="J60" s="705">
        <v>2795.672246873155</v>
      </c>
      <c r="K60" s="422">
        <v>0</v>
      </c>
      <c r="L60" s="705">
        <v>0</v>
      </c>
      <c r="M60" s="422">
        <v>1174.751079981784</v>
      </c>
      <c r="N60" s="705">
        <v>132.25462394258699</v>
      </c>
    </row>
    <row r="61" spans="1:14" ht="12.75" x14ac:dyDescent="0.2">
      <c r="A61" s="704" t="s">
        <v>139</v>
      </c>
      <c r="B61" s="678">
        <v>8855926.333333334</v>
      </c>
      <c r="C61" s="422">
        <v>73108.410040382645</v>
      </c>
      <c r="D61" s="705">
        <v>8255.3091894188037</v>
      </c>
      <c r="E61" s="422">
        <v>39905.639228764216</v>
      </c>
      <c r="F61" s="705">
        <v>4506.0943064263156</v>
      </c>
      <c r="G61" s="422">
        <v>32061.413373429939</v>
      </c>
      <c r="H61" s="705">
        <v>3620.3342447364462</v>
      </c>
      <c r="I61" s="422">
        <v>32061.413373429939</v>
      </c>
      <c r="J61" s="705">
        <v>3620.3342447364462</v>
      </c>
      <c r="K61" s="422">
        <v>0</v>
      </c>
      <c r="L61" s="705">
        <v>0</v>
      </c>
      <c r="M61" s="422">
        <v>1141.3574381884896</v>
      </c>
      <c r="N61" s="705">
        <v>128.88063825604198</v>
      </c>
    </row>
    <row r="62" spans="1:14" ht="12.75" x14ac:dyDescent="0.2">
      <c r="A62" s="704" t="s">
        <v>140</v>
      </c>
      <c r="B62" s="678">
        <v>8827751</v>
      </c>
      <c r="C62" s="422">
        <v>77003.257612898436</v>
      </c>
      <c r="D62" s="705">
        <v>8722.862438337741</v>
      </c>
      <c r="E62" s="422">
        <v>39695.012301933479</v>
      </c>
      <c r="F62" s="705">
        <v>4496.6166696289329</v>
      </c>
      <c r="G62" s="422">
        <v>36197.55635289185</v>
      </c>
      <c r="H62" s="705">
        <v>4100.427883941431</v>
      </c>
      <c r="I62" s="422">
        <v>37158.264294420871</v>
      </c>
      <c r="J62" s="705">
        <v>4209.2560488419831</v>
      </c>
      <c r="K62" s="422">
        <v>0</v>
      </c>
      <c r="L62" s="705">
        <v>0</v>
      </c>
      <c r="M62" s="422">
        <v>1110.6889580731163</v>
      </c>
      <c r="N62" s="705">
        <v>125.81788476737918</v>
      </c>
    </row>
    <row r="63" spans="1:14" ht="12.75" x14ac:dyDescent="0.2">
      <c r="A63" s="704" t="s">
        <v>141</v>
      </c>
      <c r="B63" s="678">
        <v>8974865</v>
      </c>
      <c r="C63" s="422">
        <v>81073.426428017046</v>
      </c>
      <c r="D63" s="705">
        <v>9033.3867337299271</v>
      </c>
      <c r="E63" s="422">
        <v>41256.904539190298</v>
      </c>
      <c r="F63" s="705">
        <v>4596.9387326929482</v>
      </c>
      <c r="G63" s="422">
        <v>38736.819172251249</v>
      </c>
      <c r="H63" s="705">
        <v>4316.145053129072</v>
      </c>
      <c r="I63" s="422">
        <v>40220.302039387156</v>
      </c>
      <c r="J63" s="705">
        <v>4481.4381095857325</v>
      </c>
      <c r="K63" s="422">
        <v>0</v>
      </c>
      <c r="L63" s="705">
        <v>0</v>
      </c>
      <c r="M63" s="422">
        <v>1079.702716575498</v>
      </c>
      <c r="N63" s="705">
        <v>120.30294790790704</v>
      </c>
    </row>
    <row r="64" spans="1:14" ht="12.75" x14ac:dyDescent="0.2">
      <c r="A64" s="704" t="s">
        <v>142</v>
      </c>
      <c r="B64" s="678">
        <v>9095938</v>
      </c>
      <c r="C64" s="422">
        <v>88033.184826863493</v>
      </c>
      <c r="D64" s="705">
        <v>9678.2964909021466</v>
      </c>
      <c r="E64" s="422">
        <v>44016.744072138194</v>
      </c>
      <c r="F64" s="705">
        <v>4839.1649186854829</v>
      </c>
      <c r="G64" s="422">
        <v>40028.926665131199</v>
      </c>
      <c r="H64" s="705">
        <v>4400.7475276470886</v>
      </c>
      <c r="I64" s="422">
        <v>42060.965073089283</v>
      </c>
      <c r="J64" s="705">
        <v>4624.1481717541701</v>
      </c>
      <c r="K64" s="422">
        <v>2592.5430163253695</v>
      </c>
      <c r="L64" s="705">
        <v>285.0220632908194</v>
      </c>
      <c r="M64" s="422">
        <v>1394.9710732687352</v>
      </c>
      <c r="N64" s="705">
        <v>153.3619812787571</v>
      </c>
    </row>
    <row r="65" spans="1:14" ht="12.75" x14ac:dyDescent="0.2">
      <c r="A65" s="704" t="s">
        <v>143</v>
      </c>
      <c r="B65" s="678">
        <v>9183816</v>
      </c>
      <c r="C65" s="422">
        <v>96523.753426184921</v>
      </c>
      <c r="D65" s="705">
        <v>10510.201143640608</v>
      </c>
      <c r="E65" s="422">
        <v>48442.220779394702</v>
      </c>
      <c r="F65" s="705">
        <v>5274.7377320489322</v>
      </c>
      <c r="G65" s="422">
        <v>40588.676345985281</v>
      </c>
      <c r="H65" s="705">
        <v>4419.5872767905284</v>
      </c>
      <c r="I65" s="422">
        <v>43456.314237787112</v>
      </c>
      <c r="J65" s="705">
        <v>4731.8363344591298</v>
      </c>
      <c r="K65" s="422">
        <v>6117.0390755027393</v>
      </c>
      <c r="L65" s="705">
        <v>666.06725085767607</v>
      </c>
      <c r="M65" s="422">
        <v>1375.8172253022074</v>
      </c>
      <c r="N65" s="705">
        <v>149.80888394347267</v>
      </c>
    </row>
    <row r="66" spans="1:14" ht="12.75" x14ac:dyDescent="0.2">
      <c r="A66" s="704" t="s">
        <v>144</v>
      </c>
      <c r="B66" s="678">
        <v>9415502</v>
      </c>
      <c r="C66" s="422">
        <v>100799.89809815752</v>
      </c>
      <c r="D66" s="705">
        <v>10705.738058168063</v>
      </c>
      <c r="E66" s="422">
        <v>51055.475446757329</v>
      </c>
      <c r="F66" s="705">
        <v>5422.491062798068</v>
      </c>
      <c r="G66" s="422">
        <v>41304.381547104334</v>
      </c>
      <c r="H66" s="705">
        <v>4386.8485766456561</v>
      </c>
      <c r="I66" s="422">
        <v>47486.698071761566</v>
      </c>
      <c r="J66" s="705">
        <v>5043.4589756086898</v>
      </c>
      <c r="K66" s="422">
        <v>7037.3135309164927</v>
      </c>
      <c r="L66" s="705">
        <v>747.4177724051774</v>
      </c>
      <c r="M66" s="422">
        <v>1402.7275733793626</v>
      </c>
      <c r="N66" s="705">
        <v>148.98064631916202</v>
      </c>
    </row>
    <row r="67" spans="1:14" ht="12.75" x14ac:dyDescent="0.2">
      <c r="A67" s="704" t="s">
        <v>145</v>
      </c>
      <c r="B67" s="678">
        <v>9667063</v>
      </c>
      <c r="C67" s="422">
        <v>104316.78424184439</v>
      </c>
      <c r="D67" s="705">
        <v>10790.949044383427</v>
      </c>
      <c r="E67" s="422">
        <v>53910.502021800101</v>
      </c>
      <c r="F67" s="705">
        <v>5576.7198395003843</v>
      </c>
      <c r="G67" s="422">
        <v>41927.002615830912</v>
      </c>
      <c r="H67" s="705">
        <v>4337.0983116413854</v>
      </c>
      <c r="I67" s="422">
        <v>48591.712519854394</v>
      </c>
      <c r="J67" s="705">
        <v>5026.5227939296965</v>
      </c>
      <c r="K67" s="422">
        <v>7006.0246623212088</v>
      </c>
      <c r="L67" s="705">
        <v>724.73145797448603</v>
      </c>
      <c r="M67" s="422">
        <v>1473.2549418921526</v>
      </c>
      <c r="N67" s="705">
        <v>152.39943526716982</v>
      </c>
    </row>
    <row r="68" spans="1:14" ht="12.75" x14ac:dyDescent="0.2">
      <c r="A68" s="704" t="s">
        <v>146</v>
      </c>
      <c r="B68" s="678">
        <v>10123644</v>
      </c>
      <c r="C68" s="422">
        <v>112680.90365127695</v>
      </c>
      <c r="D68" s="705">
        <v>11130.468796737316</v>
      </c>
      <c r="E68" s="422">
        <v>59113.225482278096</v>
      </c>
      <c r="F68" s="705">
        <v>5839.1252677670309</v>
      </c>
      <c r="G68" s="422">
        <v>44489.756844939075</v>
      </c>
      <c r="H68" s="705">
        <v>4394.6386148050124</v>
      </c>
      <c r="I68" s="422">
        <v>52385.463203646752</v>
      </c>
      <c r="J68" s="705">
        <v>5174.5659175339188</v>
      </c>
      <c r="K68" s="422">
        <v>7536.253497164771</v>
      </c>
      <c r="L68" s="705">
        <v>744.4210303290763</v>
      </c>
      <c r="M68" s="422">
        <v>1541.6678268949997</v>
      </c>
      <c r="N68" s="705">
        <v>152.28388383619571</v>
      </c>
    </row>
    <row r="69" spans="1:14" ht="12.75" x14ac:dyDescent="0.2">
      <c r="A69" s="704" t="s">
        <v>147</v>
      </c>
      <c r="B69" s="678">
        <v>10575203</v>
      </c>
      <c r="C69" s="422">
        <v>124518.32631765997</v>
      </c>
      <c r="D69" s="705">
        <v>11774.556603562123</v>
      </c>
      <c r="E69" s="422">
        <v>64960.319589930063</v>
      </c>
      <c r="F69" s="705">
        <v>6142.7019027370025</v>
      </c>
      <c r="G69" s="422">
        <v>49521.086292950065</v>
      </c>
      <c r="H69" s="705">
        <v>4682.7551483361658</v>
      </c>
      <c r="I69" s="422">
        <v>59717.557040708452</v>
      </c>
      <c r="J69" s="705">
        <v>5646.9419112529995</v>
      </c>
      <c r="K69" s="422">
        <v>8524.5278933596892</v>
      </c>
      <c r="L69" s="705">
        <v>806.08645463918651</v>
      </c>
      <c r="M69" s="422">
        <v>1512.3925414201649</v>
      </c>
      <c r="N69" s="705">
        <v>143.01309784976846</v>
      </c>
    </row>
    <row r="70" spans="1:14" ht="12.75" x14ac:dyDescent="0.2">
      <c r="A70" s="704" t="s">
        <v>148</v>
      </c>
      <c r="B70" s="678">
        <v>10856956</v>
      </c>
      <c r="C70" s="422">
        <v>137077.66161195684</v>
      </c>
      <c r="D70" s="705">
        <v>12625.791392353145</v>
      </c>
      <c r="E70" s="422">
        <v>70458.155719572256</v>
      </c>
      <c r="F70" s="705">
        <v>6489.6786649565729</v>
      </c>
      <c r="G70" s="422">
        <v>55855.040092339499</v>
      </c>
      <c r="H70" s="705">
        <v>5144.6317082190899</v>
      </c>
      <c r="I70" s="422">
        <v>69740.391545059276</v>
      </c>
      <c r="J70" s="705">
        <v>6423.5676689727106</v>
      </c>
      <c r="K70" s="422">
        <v>9301.7317061329304</v>
      </c>
      <c r="L70" s="705">
        <v>856.75319179086023</v>
      </c>
      <c r="M70" s="422">
        <v>1462.7340939121705</v>
      </c>
      <c r="N70" s="705">
        <v>134.72782738662389</v>
      </c>
    </row>
    <row r="71" spans="1:14" ht="12.75" x14ac:dyDescent="0.2">
      <c r="A71" s="704" t="s">
        <v>149</v>
      </c>
      <c r="B71" s="678">
        <v>11116406</v>
      </c>
      <c r="C71" s="422">
        <v>144144.3192476159</v>
      </c>
      <c r="D71" s="705">
        <v>12966.809528872542</v>
      </c>
      <c r="E71" s="422">
        <v>73235.596957969567</v>
      </c>
      <c r="F71" s="705">
        <v>6588.0642500795284</v>
      </c>
      <c r="G71" s="422">
        <v>59964.265175098786</v>
      </c>
      <c r="H71" s="705">
        <v>5394.213307349406</v>
      </c>
      <c r="I71" s="422">
        <v>77622.626180542778</v>
      </c>
      <c r="J71" s="705">
        <v>6982.7088161895836</v>
      </c>
      <c r="K71" s="422">
        <v>9527.2962921754533</v>
      </c>
      <c r="L71" s="705">
        <v>857.04824852343938</v>
      </c>
      <c r="M71" s="422">
        <v>1417.1608223720914</v>
      </c>
      <c r="N71" s="705">
        <v>127.48372292016784</v>
      </c>
    </row>
    <row r="72" spans="1:14" ht="12.75" x14ac:dyDescent="0.2">
      <c r="A72" s="704" t="s">
        <v>150</v>
      </c>
      <c r="B72" s="678">
        <v>11285613</v>
      </c>
      <c r="C72" s="422">
        <v>146274.53953398406</v>
      </c>
      <c r="D72" s="705">
        <v>12961.151470813687</v>
      </c>
      <c r="E72" s="422">
        <v>74134.426523042304</v>
      </c>
      <c r="F72" s="705">
        <v>6568.9321903065693</v>
      </c>
      <c r="G72" s="422">
        <v>61255.339530068988</v>
      </c>
      <c r="H72" s="705">
        <v>5427.7370250130843</v>
      </c>
      <c r="I72" s="422">
        <v>82736.300740938837</v>
      </c>
      <c r="J72" s="705">
        <v>7331.1304171903503</v>
      </c>
      <c r="K72" s="422">
        <v>9526.6902534273995</v>
      </c>
      <c r="L72" s="705">
        <v>844.14468699461861</v>
      </c>
      <c r="M72" s="422">
        <v>1358.0832274453833</v>
      </c>
      <c r="N72" s="705">
        <v>120.33756849941454</v>
      </c>
    </row>
    <row r="73" spans="1:14" ht="12.75" x14ac:dyDescent="0.2">
      <c r="A73" s="704" t="s">
        <v>151</v>
      </c>
      <c r="B73" s="678">
        <v>11442148</v>
      </c>
      <c r="C73" s="422">
        <v>148102.60601738439</v>
      </c>
      <c r="D73" s="705">
        <v>12943.601674911424</v>
      </c>
      <c r="E73" s="422">
        <v>77062.057716847034</v>
      </c>
      <c r="F73" s="705">
        <v>6734.9292909729038</v>
      </c>
      <c r="G73" s="422">
        <v>60253.753146728741</v>
      </c>
      <c r="H73" s="705">
        <v>5265.9477177474673</v>
      </c>
      <c r="I73" s="422">
        <v>85715.392928211149</v>
      </c>
      <c r="J73" s="705">
        <v>7491.1977128954413</v>
      </c>
      <c r="K73" s="422">
        <v>9487.037953614572</v>
      </c>
      <c r="L73" s="705">
        <v>829.13085494214658</v>
      </c>
      <c r="M73" s="422">
        <v>1299.7572001940437</v>
      </c>
      <c r="N73" s="705">
        <v>113.59381124890568</v>
      </c>
    </row>
    <row r="74" spans="1:14" ht="12.75" x14ac:dyDescent="0.2">
      <c r="A74" s="704" t="s">
        <v>152</v>
      </c>
      <c r="B74" s="678">
        <v>11761875</v>
      </c>
      <c r="C74" s="422">
        <v>156969.83382344965</v>
      </c>
      <c r="D74" s="705">
        <v>13345.647171343824</v>
      </c>
      <c r="E74" s="422">
        <v>81834.083472382961</v>
      </c>
      <c r="F74" s="705">
        <v>6957.571260737167</v>
      </c>
      <c r="G74" s="422">
        <v>64397.046692574557</v>
      </c>
      <c r="H74" s="705">
        <v>5475.0664067229545</v>
      </c>
      <c r="I74" s="422">
        <v>92621.130100940951</v>
      </c>
      <c r="J74" s="705">
        <v>7874.6909060792559</v>
      </c>
      <c r="K74" s="422">
        <v>9472.1524009607292</v>
      </c>
      <c r="L74" s="705">
        <v>805.32673582747054</v>
      </c>
      <c r="M74" s="422">
        <v>1266.5512575313926</v>
      </c>
      <c r="N74" s="705">
        <v>107.68276805623189</v>
      </c>
    </row>
    <row r="75" spans="1:14" ht="12.75" x14ac:dyDescent="0.2">
      <c r="A75" s="704" t="s">
        <v>153</v>
      </c>
      <c r="B75" s="678">
        <v>12291850</v>
      </c>
      <c r="C75" s="422">
        <v>188243.32556960831</v>
      </c>
      <c r="D75" s="705">
        <v>15314.482813377019</v>
      </c>
      <c r="E75" s="422">
        <v>90118.607760347164</v>
      </c>
      <c r="F75" s="705">
        <v>7331.5739909246504</v>
      </c>
      <c r="G75" s="422">
        <v>81959.913940669081</v>
      </c>
      <c r="H75" s="705">
        <v>6667.8257496364731</v>
      </c>
      <c r="I75" s="422">
        <v>95981.954273920084</v>
      </c>
      <c r="J75" s="705">
        <v>7808.5848976289244</v>
      </c>
      <c r="K75" s="422">
        <v>14948.480669633476</v>
      </c>
      <c r="L75" s="705">
        <v>1216.1294410225862</v>
      </c>
      <c r="M75" s="422">
        <v>1216.3231989585702</v>
      </c>
      <c r="N75" s="705">
        <v>98.953631793307778</v>
      </c>
    </row>
    <row r="76" spans="1:14" ht="12.75" x14ac:dyDescent="0.2">
      <c r="A76" s="704" t="s">
        <v>154</v>
      </c>
      <c r="B76" s="678">
        <v>13284116</v>
      </c>
      <c r="C76" s="422">
        <v>238129.45170856378</v>
      </c>
      <c r="D76" s="705">
        <v>17925.87867409196</v>
      </c>
      <c r="E76" s="422">
        <v>117497.54331163765</v>
      </c>
      <c r="F76" s="705">
        <v>8844.9651682985641</v>
      </c>
      <c r="G76" s="422">
        <v>96126.465517823322</v>
      </c>
      <c r="H76" s="705">
        <v>7236.1958837022594</v>
      </c>
      <c r="I76" s="422">
        <v>105910.44339703294</v>
      </c>
      <c r="J76" s="705">
        <v>7972.7129300160386</v>
      </c>
      <c r="K76" s="422">
        <v>23287.825342895321</v>
      </c>
      <c r="L76" s="705">
        <v>1753.0579635781048</v>
      </c>
      <c r="M76" s="422">
        <v>1217.6175362074639</v>
      </c>
      <c r="N76" s="705">
        <v>91.659658513028944</v>
      </c>
    </row>
    <row r="77" spans="1:14" ht="12.75" x14ac:dyDescent="0.2">
      <c r="A77" s="704" t="s">
        <v>155</v>
      </c>
      <c r="B77" s="678">
        <v>13660597</v>
      </c>
      <c r="C77" s="422">
        <v>258655.78788817927</v>
      </c>
      <c r="D77" s="705">
        <v>18934.442461641996</v>
      </c>
      <c r="E77" s="422">
        <v>131638.31876516514</v>
      </c>
      <c r="F77" s="705">
        <v>9636.3518201411807</v>
      </c>
      <c r="G77" s="422">
        <v>99071.588942023009</v>
      </c>
      <c r="H77" s="705">
        <v>7252.3615872734563</v>
      </c>
      <c r="I77" s="422">
        <v>108349.24218840852</v>
      </c>
      <c r="J77" s="705">
        <v>7931.5158911728768</v>
      </c>
      <c r="K77" s="422">
        <v>26738.397707849195</v>
      </c>
      <c r="L77" s="705">
        <v>1957.3374214793976</v>
      </c>
      <c r="M77" s="422">
        <v>1207.4824731419153</v>
      </c>
      <c r="N77" s="705">
        <v>88.391632747962277</v>
      </c>
    </row>
    <row r="78" spans="1:14" ht="12.75" x14ac:dyDescent="0.2">
      <c r="A78" s="704" t="s">
        <v>156</v>
      </c>
      <c r="B78" s="678">
        <v>13593731</v>
      </c>
      <c r="C78" s="422">
        <v>251034.18923949249</v>
      </c>
      <c r="D78" s="705">
        <v>18466.908697802868</v>
      </c>
      <c r="E78" s="422">
        <v>128418.79690672437</v>
      </c>
      <c r="F78" s="705">
        <v>9446.913206295194</v>
      </c>
      <c r="G78" s="422">
        <v>96575.544699402424</v>
      </c>
      <c r="H78" s="705">
        <v>7104.4178157859988</v>
      </c>
      <c r="I78" s="422">
        <v>106468.57746736174</v>
      </c>
      <c r="J78" s="705">
        <v>7832.1821630398408</v>
      </c>
      <c r="K78" s="422">
        <v>24863.246477489451</v>
      </c>
      <c r="L78" s="705">
        <v>1829.022986955491</v>
      </c>
      <c r="M78" s="422">
        <v>1176.6011558762359</v>
      </c>
      <c r="N78" s="705">
        <v>86.55468876618464</v>
      </c>
    </row>
    <row r="79" spans="1:14" ht="12.75" x14ac:dyDescent="0.2">
      <c r="A79" s="704" t="s">
        <v>157</v>
      </c>
      <c r="B79" s="678">
        <v>13309340</v>
      </c>
      <c r="C79" s="422">
        <v>244068.95685792976</v>
      </c>
      <c r="D79" s="705">
        <v>18338.17130360557</v>
      </c>
      <c r="E79" s="422">
        <v>130516.88750152226</v>
      </c>
      <c r="F79" s="705">
        <v>9806.4132031732806</v>
      </c>
      <c r="G79" s="422">
        <v>90161.585971285444</v>
      </c>
      <c r="H79" s="705">
        <v>6774.3093174631831</v>
      </c>
      <c r="I79" s="422">
        <v>100764.70701354265</v>
      </c>
      <c r="J79" s="705">
        <v>7570.9769991256253</v>
      </c>
      <c r="K79" s="422">
        <v>22245.685272263214</v>
      </c>
      <c r="L79" s="705">
        <v>1671.4341411567527</v>
      </c>
      <c r="M79" s="422">
        <v>1144.7981128588226</v>
      </c>
      <c r="N79" s="705">
        <v>86.01464181235302</v>
      </c>
    </row>
    <row r="80" spans="1:14" ht="12.75" x14ac:dyDescent="0.2">
      <c r="A80" s="704" t="s">
        <v>158</v>
      </c>
      <c r="B80" s="678">
        <v>13117274.333333334</v>
      </c>
      <c r="C80" s="422">
        <v>241706.55435598647</v>
      </c>
      <c r="D80" s="705">
        <v>18426.58377142933</v>
      </c>
      <c r="E80" s="422">
        <v>132703.9581404737</v>
      </c>
      <c r="F80" s="705">
        <v>10116.732696765308</v>
      </c>
      <c r="G80" s="422">
        <v>85871.591183065582</v>
      </c>
      <c r="H80" s="705">
        <v>6546.4508098950519</v>
      </c>
      <c r="I80" s="422">
        <v>96585.262575511399</v>
      </c>
      <c r="J80" s="705">
        <v>7363.211298407552</v>
      </c>
      <c r="K80" s="422">
        <v>21984.056308245727</v>
      </c>
      <c r="L80" s="705">
        <v>1675.9622273340979</v>
      </c>
      <c r="M80" s="422">
        <v>1146.9487242014648</v>
      </c>
      <c r="N80" s="705">
        <v>87.438037434870395</v>
      </c>
    </row>
    <row r="81" spans="1:14" ht="12.75" x14ac:dyDescent="0.2">
      <c r="A81" s="704" t="s">
        <v>159</v>
      </c>
      <c r="B81" s="678">
        <v>12953141.666666666</v>
      </c>
      <c r="C81" s="422">
        <v>237619.93181862999</v>
      </c>
      <c r="D81" s="705">
        <v>18344.579093897813</v>
      </c>
      <c r="E81" s="422">
        <v>135039.40014079565</v>
      </c>
      <c r="F81" s="705">
        <v>10425.223750026846</v>
      </c>
      <c r="G81" s="422">
        <v>80344.569061888513</v>
      </c>
      <c r="H81" s="705">
        <v>6202.709051553531</v>
      </c>
      <c r="I81" s="422">
        <v>91580.185021691839</v>
      </c>
      <c r="J81" s="705">
        <v>7070.1137514277552</v>
      </c>
      <c r="K81" s="422">
        <v>21106.060491011081</v>
      </c>
      <c r="L81" s="705">
        <v>1629.4163249464768</v>
      </c>
      <c r="M81" s="422">
        <v>1129.9021249347827</v>
      </c>
      <c r="N81" s="705">
        <v>87.229967370962086</v>
      </c>
    </row>
    <row r="82" spans="1:14" ht="12.75" x14ac:dyDescent="0.2">
      <c r="A82" s="704" t="s">
        <v>161</v>
      </c>
      <c r="B82" s="678">
        <v>12748586.666666666</v>
      </c>
      <c r="C82" s="422">
        <v>234963.66155225385</v>
      </c>
      <c r="D82" s="705">
        <v>18430.565496848842</v>
      </c>
      <c r="E82" s="422">
        <v>136850.32913491869</v>
      </c>
      <c r="F82" s="705">
        <v>10734.549069093047</v>
      </c>
      <c r="G82" s="422">
        <v>76897.317741500621</v>
      </c>
      <c r="H82" s="705">
        <v>6031.8308022772171</v>
      </c>
      <c r="I82" s="422">
        <v>88815.170878448611</v>
      </c>
      <c r="J82" s="705">
        <v>6966.668008044443</v>
      </c>
      <c r="K82" s="422">
        <v>20086.649225161065</v>
      </c>
      <c r="L82" s="705">
        <v>1575.5981231771364</v>
      </c>
      <c r="M82" s="422">
        <v>1129.3654506734758</v>
      </c>
      <c r="N82" s="705">
        <v>88.587502301442754</v>
      </c>
    </row>
    <row r="83" spans="1:14" ht="12.75" x14ac:dyDescent="0.2">
      <c r="A83" s="707" t="s">
        <v>163</v>
      </c>
      <c r="B83" s="678">
        <v>12576516.333333334</v>
      </c>
      <c r="C83" s="422">
        <v>228650.75520532203</v>
      </c>
      <c r="D83" s="705">
        <v>18180.77034570347</v>
      </c>
      <c r="E83" s="422">
        <v>135675.01271041093</v>
      </c>
      <c r="F83" s="705">
        <v>10787.964577345803</v>
      </c>
      <c r="G83" s="422">
        <v>73378.083062358695</v>
      </c>
      <c r="H83" s="705">
        <v>5834.5316872745034</v>
      </c>
      <c r="I83" s="422">
        <v>85919.327771554672</v>
      </c>
      <c r="J83" s="705">
        <v>6831.7271249296937</v>
      </c>
      <c r="K83" s="422">
        <v>18484.715529130401</v>
      </c>
      <c r="L83" s="705">
        <v>1469.7802665860438</v>
      </c>
      <c r="M83" s="422">
        <v>1112.9439034220145</v>
      </c>
      <c r="N83" s="705">
        <v>88.493814497121164</v>
      </c>
    </row>
    <row r="84" spans="1:14" ht="12.75" x14ac:dyDescent="0.2">
      <c r="A84" s="704" t="s">
        <v>164</v>
      </c>
      <c r="B84" s="678">
        <v>12500288.666666666</v>
      </c>
      <c r="C84" s="422">
        <v>226524.62103147851</v>
      </c>
      <c r="D84" s="705">
        <v>18121.551195496009</v>
      </c>
      <c r="E84" s="422">
        <v>139600.82993214118</v>
      </c>
      <c r="F84" s="705">
        <v>11167.808492647171</v>
      </c>
      <c r="G84" s="422">
        <v>69354.659008767747</v>
      </c>
      <c r="H84" s="705">
        <v>5548.2445932396131</v>
      </c>
      <c r="I84" s="422">
        <v>82545.190191290589</v>
      </c>
      <c r="J84" s="705">
        <v>6603.4627193375154</v>
      </c>
      <c r="K84" s="422">
        <v>16481.529077186682</v>
      </c>
      <c r="L84" s="705">
        <v>1318.4918778025033</v>
      </c>
      <c r="M84" s="422">
        <v>1087.6030133829229</v>
      </c>
      <c r="N84" s="705">
        <v>87.006231806720649</v>
      </c>
    </row>
    <row r="85" spans="1:14" ht="12.75" x14ac:dyDescent="0.2">
      <c r="A85" s="704" t="s">
        <v>165</v>
      </c>
      <c r="B85" s="678">
        <v>12463235.666666666</v>
      </c>
      <c r="C85" s="422">
        <v>220826.05530417548</v>
      </c>
      <c r="D85" s="705">
        <v>17718.19623813919</v>
      </c>
      <c r="E85" s="422">
        <v>140009.96082766441</v>
      </c>
      <c r="F85" s="705">
        <v>11233.837229133496</v>
      </c>
      <c r="G85" s="422">
        <v>64667.022788234899</v>
      </c>
      <c r="H85" s="705">
        <v>5188.6223223066372</v>
      </c>
      <c r="I85" s="422">
        <v>78841.483601911939</v>
      </c>
      <c r="J85" s="705">
        <v>6325.9241589065095</v>
      </c>
      <c r="K85" s="422">
        <v>14940.17464507162</v>
      </c>
      <c r="L85" s="705">
        <v>1198.7396407041881</v>
      </c>
      <c r="M85" s="422">
        <v>1208.8970432045232</v>
      </c>
      <c r="N85" s="705">
        <v>96.997045994866184</v>
      </c>
    </row>
    <row r="86" spans="1:14" ht="12.75" x14ac:dyDescent="0.2">
      <c r="A86" s="704" t="s">
        <v>166</v>
      </c>
      <c r="B86" s="678">
        <v>12334692.333333334</v>
      </c>
      <c r="C86" s="422">
        <v>216904.69342554308</v>
      </c>
      <c r="D86" s="705">
        <v>17584.929365394772</v>
      </c>
      <c r="E86" s="422">
        <v>140483.73538655977</v>
      </c>
      <c r="F86" s="705">
        <v>11389.318159717355</v>
      </c>
      <c r="G86" s="422">
        <v>61395.674770154888</v>
      </c>
      <c r="H86" s="705">
        <v>4977.4792196671915</v>
      </c>
      <c r="I86" s="422">
        <v>76061.80271861708</v>
      </c>
      <c r="J86" s="705">
        <v>6166.4937124590688</v>
      </c>
      <c r="K86" s="422">
        <v>13850.004229886135</v>
      </c>
      <c r="L86" s="705">
        <v>1122.8495900508044</v>
      </c>
      <c r="M86" s="422">
        <v>1175.2790389422723</v>
      </c>
      <c r="N86" s="705">
        <v>95.282395959418665</v>
      </c>
    </row>
    <row r="87" spans="1:14" ht="12.75" x14ac:dyDescent="0.2">
      <c r="A87" s="704" t="s">
        <v>168</v>
      </c>
      <c r="B87" s="678">
        <v>11836959.666666666</v>
      </c>
      <c r="C87" s="422">
        <v>203829.97364903911</v>
      </c>
      <c r="D87" s="705">
        <v>17219.791178560161</v>
      </c>
      <c r="E87" s="422">
        <v>136515.66855593206</v>
      </c>
      <c r="F87" s="705">
        <v>11533.001074622687</v>
      </c>
      <c r="G87" s="422">
        <v>53382.006046505267</v>
      </c>
      <c r="H87" s="705">
        <v>4509.7734173101098</v>
      </c>
      <c r="I87" s="422">
        <v>65454.838708563679</v>
      </c>
      <c r="J87" s="705">
        <v>5529.7002399093253</v>
      </c>
      <c r="K87" s="422">
        <v>12759.854666919106</v>
      </c>
      <c r="L87" s="705">
        <v>1077.9672336682322</v>
      </c>
      <c r="M87" s="422">
        <v>1172.4443796826693</v>
      </c>
      <c r="N87" s="705">
        <v>99.049452959134229</v>
      </c>
    </row>
    <row r="88" spans="1:14" ht="12.75" x14ac:dyDescent="0.2">
      <c r="A88" s="704" t="s">
        <v>169</v>
      </c>
      <c r="B88" s="678">
        <v>11482576</v>
      </c>
      <c r="C88" s="422">
        <v>194597.4116612963</v>
      </c>
      <c r="D88" s="705">
        <v>16947.191262770331</v>
      </c>
      <c r="E88" s="422">
        <v>133080.99067954734</v>
      </c>
      <c r="F88" s="705">
        <v>11589.820148331466</v>
      </c>
      <c r="G88" s="422">
        <v>49008.1043884139</v>
      </c>
      <c r="H88" s="705">
        <v>4268.0409333597181</v>
      </c>
      <c r="I88" s="422">
        <v>61942.989345641632</v>
      </c>
      <c r="J88" s="705">
        <v>5394.5203015108837</v>
      </c>
      <c r="K88" s="422">
        <v>11366.53547058251</v>
      </c>
      <c r="L88" s="705">
        <v>989.89420758743597</v>
      </c>
      <c r="M88" s="422">
        <v>1141.7811227525654</v>
      </c>
      <c r="N88" s="705">
        <v>99.435973491711735</v>
      </c>
    </row>
    <row r="89" spans="1:14" ht="12.75" x14ac:dyDescent="0.2">
      <c r="A89" s="704" t="s">
        <v>170</v>
      </c>
      <c r="B89" s="678">
        <v>11415955.333333334</v>
      </c>
      <c r="C89" s="422">
        <v>187052.45339331991</v>
      </c>
      <c r="D89" s="705">
        <v>16385.177405796894</v>
      </c>
      <c r="E89" s="422">
        <v>129938.00433942048</v>
      </c>
      <c r="F89" s="705">
        <v>11382.140219138368</v>
      </c>
      <c r="G89" s="422">
        <v>46246.175635730746</v>
      </c>
      <c r="H89" s="705">
        <v>4051.0123143787187</v>
      </c>
      <c r="I89" s="422">
        <v>59058.183880660785</v>
      </c>
      <c r="J89" s="705">
        <v>5173.3019406809854</v>
      </c>
      <c r="K89" s="422">
        <v>9815.5409369260651</v>
      </c>
      <c r="L89" s="705">
        <v>859.80898228164619</v>
      </c>
      <c r="M89" s="422">
        <v>1052.7324812425952</v>
      </c>
      <c r="N89" s="705">
        <v>92.215889998161799</v>
      </c>
    </row>
    <row r="90" spans="1:14" ht="12.75" x14ac:dyDescent="0.2">
      <c r="A90" s="704" t="s">
        <v>171</v>
      </c>
      <c r="B90" s="678">
        <v>11627150.507000001</v>
      </c>
      <c r="C90" s="422">
        <v>190122.79033268144</v>
      </c>
      <c r="D90" s="705">
        <v>16351.623746352991</v>
      </c>
      <c r="E90" s="422">
        <v>134961.36204313789</v>
      </c>
      <c r="F90" s="705">
        <v>11607.432273443597</v>
      </c>
      <c r="G90" s="422">
        <v>45290.567002580989</v>
      </c>
      <c r="H90" s="705">
        <v>3895.2421726470543</v>
      </c>
      <c r="I90" s="422">
        <v>57393.567002580989</v>
      </c>
      <c r="J90" s="705">
        <v>4936.1678915249104</v>
      </c>
      <c r="K90" s="422">
        <v>8792.5682168604835</v>
      </c>
      <c r="L90" s="705">
        <v>756.21006295282859</v>
      </c>
      <c r="M90" s="422">
        <v>1078.2930701020707</v>
      </c>
      <c r="N90" s="705">
        <v>92.739237309510699</v>
      </c>
    </row>
    <row r="91" spans="1:14" ht="63.75" x14ac:dyDescent="0.2">
      <c r="A91" s="317" t="s">
        <v>181</v>
      </c>
      <c r="B91" s="315" t="s">
        <v>106</v>
      </c>
      <c r="C91" s="315" t="s">
        <v>107</v>
      </c>
      <c r="D91" s="315" t="s">
        <v>108</v>
      </c>
      <c r="E91" s="315" t="s">
        <v>109</v>
      </c>
      <c r="F91" s="315" t="s">
        <v>110</v>
      </c>
      <c r="G91" s="315" t="s">
        <v>175</v>
      </c>
      <c r="H91" s="315" t="s">
        <v>111</v>
      </c>
      <c r="I91" s="315" t="s">
        <v>112</v>
      </c>
      <c r="J91" s="315" t="s">
        <v>113</v>
      </c>
      <c r="K91" s="316" t="s">
        <v>177</v>
      </c>
      <c r="L91" s="315" t="s">
        <v>114</v>
      </c>
      <c r="M91" s="315" t="s">
        <v>179</v>
      </c>
      <c r="N91" s="315" t="s">
        <v>180</v>
      </c>
    </row>
    <row r="92" spans="1:14" ht="12.75" x14ac:dyDescent="0.2">
      <c r="A92" s="704" t="s">
        <v>135</v>
      </c>
      <c r="B92" s="678">
        <v>1183147</v>
      </c>
      <c r="C92" s="422">
        <v>10736.219048262003</v>
      </c>
      <c r="D92" s="705">
        <v>9074.2900487107709</v>
      </c>
      <c r="E92" s="422">
        <v>4310.7110797462128</v>
      </c>
      <c r="F92" s="705">
        <v>3643.4281452314995</v>
      </c>
      <c r="G92" s="422">
        <v>6366.373822782467</v>
      </c>
      <c r="H92" s="705">
        <v>5380.8815158069683</v>
      </c>
      <c r="I92" s="422">
        <v>6366.373822782467</v>
      </c>
      <c r="J92" s="705">
        <v>5380.8815158069683</v>
      </c>
      <c r="K92" s="422">
        <v>0</v>
      </c>
      <c r="L92" s="705">
        <v>0</v>
      </c>
      <c r="M92" s="422">
        <v>59.13414573332399</v>
      </c>
      <c r="N92" s="705">
        <v>49.980387672304445</v>
      </c>
    </row>
    <row r="93" spans="1:14" ht="12.75" x14ac:dyDescent="0.2">
      <c r="A93" s="704" t="s">
        <v>136</v>
      </c>
      <c r="B93" s="678">
        <v>1235833.333333334</v>
      </c>
      <c r="C93" s="422">
        <v>11492.235560299683</v>
      </c>
      <c r="D93" s="705">
        <v>9299.1791452188882</v>
      </c>
      <c r="E93" s="422">
        <v>4811.3733510129914</v>
      </c>
      <c r="F93" s="705">
        <v>3893.2218619120608</v>
      </c>
      <c r="G93" s="422">
        <v>6571.0674766470511</v>
      </c>
      <c r="H93" s="705">
        <v>5317.114613605163</v>
      </c>
      <c r="I93" s="422">
        <v>6571.0674766470511</v>
      </c>
      <c r="J93" s="705">
        <v>5317.114613605163</v>
      </c>
      <c r="K93" s="422">
        <v>0</v>
      </c>
      <c r="L93" s="705">
        <v>0</v>
      </c>
      <c r="M93" s="422">
        <v>109.79473263964223</v>
      </c>
      <c r="N93" s="705">
        <v>88.842669701665955</v>
      </c>
    </row>
    <row r="94" spans="1:14" ht="12.75" x14ac:dyDescent="0.2">
      <c r="A94" s="704" t="s">
        <v>137</v>
      </c>
      <c r="B94" s="678">
        <v>1261656</v>
      </c>
      <c r="C94" s="422">
        <v>12165.682555325815</v>
      </c>
      <c r="D94" s="705">
        <v>9642.6304438973984</v>
      </c>
      <c r="E94" s="422">
        <v>5269.384247947537</v>
      </c>
      <c r="F94" s="705">
        <v>4176.5617949326424</v>
      </c>
      <c r="G94" s="422">
        <v>6754.3691828076417</v>
      </c>
      <c r="H94" s="705">
        <v>5353.5743362752146</v>
      </c>
      <c r="I94" s="422">
        <v>6754.3691828076417</v>
      </c>
      <c r="J94" s="705">
        <v>5353.5743362752146</v>
      </c>
      <c r="K94" s="422">
        <v>0</v>
      </c>
      <c r="L94" s="705">
        <v>0</v>
      </c>
      <c r="M94" s="422">
        <v>141.92912457063713</v>
      </c>
      <c r="N94" s="705">
        <v>112.49431268954227</v>
      </c>
    </row>
    <row r="95" spans="1:14" ht="12.75" x14ac:dyDescent="0.2">
      <c r="A95" s="704" t="s">
        <v>138</v>
      </c>
      <c r="B95" s="678">
        <v>1292270</v>
      </c>
      <c r="C95" s="422">
        <v>15689.974219378755</v>
      </c>
      <c r="D95" s="705">
        <v>12141.405603611285</v>
      </c>
      <c r="E95" s="422">
        <v>5904.8386029477788</v>
      </c>
      <c r="F95" s="705">
        <v>4569.3536203330405</v>
      </c>
      <c r="G95" s="422">
        <v>9659.8824665719276</v>
      </c>
      <c r="H95" s="705">
        <v>7475.12707605371</v>
      </c>
      <c r="I95" s="422">
        <v>9659.8824665719276</v>
      </c>
      <c r="J95" s="705">
        <v>7475.12707605371</v>
      </c>
      <c r="K95" s="422">
        <v>0</v>
      </c>
      <c r="L95" s="705">
        <v>0</v>
      </c>
      <c r="M95" s="422">
        <v>125.25314985904664</v>
      </c>
      <c r="N95" s="705">
        <v>96.924907224532518</v>
      </c>
    </row>
    <row r="96" spans="1:14" ht="12.75" x14ac:dyDescent="0.2">
      <c r="A96" s="704" t="s">
        <v>139</v>
      </c>
      <c r="B96" s="678">
        <v>1318073</v>
      </c>
      <c r="C96" s="422">
        <v>20622.823952599207</v>
      </c>
      <c r="D96" s="705">
        <v>15646.192549729192</v>
      </c>
      <c r="E96" s="422">
        <v>6473.8429319901552</v>
      </c>
      <c r="F96" s="705">
        <v>4911.5966505574088</v>
      </c>
      <c r="G96" s="422">
        <v>14024.268752495247</v>
      </c>
      <c r="H96" s="705">
        <v>10639.978781520635</v>
      </c>
      <c r="I96" s="422">
        <v>14024.268752495247</v>
      </c>
      <c r="J96" s="705">
        <v>10639.978781520635</v>
      </c>
      <c r="K96" s="422">
        <v>0</v>
      </c>
      <c r="L96" s="705">
        <v>0</v>
      </c>
      <c r="M96" s="422">
        <v>124.71226811380477</v>
      </c>
      <c r="N96" s="705">
        <v>94.617117651150409</v>
      </c>
    </row>
    <row r="97" spans="1:14" ht="12.75" x14ac:dyDescent="0.2">
      <c r="A97" s="704" t="s">
        <v>140</v>
      </c>
      <c r="B97" s="678">
        <v>1332232.333333334</v>
      </c>
      <c r="C97" s="422">
        <v>22614.597328825352</v>
      </c>
      <c r="D97" s="705">
        <v>16974.965074028885</v>
      </c>
      <c r="E97" s="422">
        <v>6955.8166096499745</v>
      </c>
      <c r="F97" s="705">
        <v>5221.1738415371283</v>
      </c>
      <c r="G97" s="422">
        <v>15540.025098245867</v>
      </c>
      <c r="H97" s="705">
        <v>11664.650909172644</v>
      </c>
      <c r="I97" s="422">
        <v>17238.461907373014</v>
      </c>
      <c r="J97" s="705">
        <v>12939.531248458168</v>
      </c>
      <c r="K97" s="422">
        <v>0</v>
      </c>
      <c r="L97" s="705">
        <v>0</v>
      </c>
      <c r="M97" s="422">
        <v>118.75562092950845</v>
      </c>
      <c r="N97" s="705">
        <v>89.140323319112056</v>
      </c>
    </row>
    <row r="98" spans="1:14" ht="12.75" x14ac:dyDescent="0.2">
      <c r="A98" s="704" t="s">
        <v>141</v>
      </c>
      <c r="B98" s="678">
        <v>1349601</v>
      </c>
      <c r="C98" s="422">
        <v>24533.983343325806</v>
      </c>
      <c r="D98" s="705">
        <v>18178.693809004148</v>
      </c>
      <c r="E98" s="422">
        <v>7799.549277999321</v>
      </c>
      <c r="F98" s="705">
        <v>5779.1519701002899</v>
      </c>
      <c r="G98" s="422">
        <v>16619.87001309382</v>
      </c>
      <c r="H98" s="705">
        <v>12314.65448906293</v>
      </c>
      <c r="I98" s="422">
        <v>18748.533226263844</v>
      </c>
      <c r="J98" s="705">
        <v>13891.908220476898</v>
      </c>
      <c r="K98" s="422">
        <v>0</v>
      </c>
      <c r="L98" s="705">
        <v>0</v>
      </c>
      <c r="M98" s="422">
        <v>114.56405223265999</v>
      </c>
      <c r="N98" s="705">
        <v>84.887349840923349</v>
      </c>
    </row>
    <row r="99" spans="1:14" ht="12.75" x14ac:dyDescent="0.2">
      <c r="A99" s="704" t="s">
        <v>142</v>
      </c>
      <c r="B99" s="678">
        <v>1363541</v>
      </c>
      <c r="C99" s="422">
        <v>26395.040332007571</v>
      </c>
      <c r="D99" s="705">
        <v>19357.716659790629</v>
      </c>
      <c r="E99" s="422">
        <v>8830.9399487963146</v>
      </c>
      <c r="F99" s="705">
        <v>6476.4755506408055</v>
      </c>
      <c r="G99" s="422">
        <v>16986.517850524986</v>
      </c>
      <c r="H99" s="705">
        <v>12457.650962108941</v>
      </c>
      <c r="I99" s="422">
        <v>19339.910096772506</v>
      </c>
      <c r="J99" s="705">
        <v>14183.592643545377</v>
      </c>
      <c r="K99" s="422">
        <v>426.00016124472432</v>
      </c>
      <c r="L99" s="705">
        <v>312.42196695568697</v>
      </c>
      <c r="M99" s="422">
        <v>151.58237144154509</v>
      </c>
      <c r="N99" s="705">
        <v>111.1681800851937</v>
      </c>
    </row>
    <row r="100" spans="1:14" ht="12.75" x14ac:dyDescent="0.2">
      <c r="A100" s="704" t="s">
        <v>143</v>
      </c>
      <c r="B100" s="678">
        <v>1373077</v>
      </c>
      <c r="C100" s="422">
        <v>28711.555877420156</v>
      </c>
      <c r="D100" s="705">
        <v>20910.375658044053</v>
      </c>
      <c r="E100" s="422">
        <v>9757.8148763624176</v>
      </c>
      <c r="F100" s="705">
        <v>7106.5314446039201</v>
      </c>
      <c r="G100" s="422">
        <v>17801.625805936306</v>
      </c>
      <c r="H100" s="705">
        <v>12964.76876820186</v>
      </c>
      <c r="I100" s="422">
        <v>20355.066441741841</v>
      </c>
      <c r="J100" s="705">
        <v>14824.417306343228</v>
      </c>
      <c r="K100" s="422">
        <v>1005.1365073193471</v>
      </c>
      <c r="L100" s="705">
        <v>732.03214919436198</v>
      </c>
      <c r="M100" s="422">
        <v>146.97868780208691</v>
      </c>
      <c r="N100" s="705">
        <v>107.04329604391226</v>
      </c>
    </row>
    <row r="101" spans="1:14" ht="12.75" x14ac:dyDescent="0.2">
      <c r="A101" s="704" t="s">
        <v>144</v>
      </c>
      <c r="B101" s="678">
        <v>1403165</v>
      </c>
      <c r="C101" s="422">
        <v>30597.330795707956</v>
      </c>
      <c r="D101" s="705">
        <v>21805.939284195341</v>
      </c>
      <c r="E101" s="422">
        <v>10710.01130977277</v>
      </c>
      <c r="F101" s="705">
        <v>7632.7526055544213</v>
      </c>
      <c r="G101" s="422">
        <v>18578.868191407517</v>
      </c>
      <c r="H101" s="705">
        <v>13240.68672708307</v>
      </c>
      <c r="I101" s="422">
        <v>20736.534379835513</v>
      </c>
      <c r="J101" s="705">
        <v>14778.400530112649</v>
      </c>
      <c r="K101" s="422">
        <v>1156.3536959742637</v>
      </c>
      <c r="L101" s="705">
        <v>824.10386232144026</v>
      </c>
      <c r="M101" s="422">
        <v>152.09759855341053</v>
      </c>
      <c r="N101" s="705">
        <v>108.39608923641235</v>
      </c>
    </row>
    <row r="102" spans="1:14" ht="12.75" x14ac:dyDescent="0.2">
      <c r="A102" s="704" t="s">
        <v>145</v>
      </c>
      <c r="B102" s="678">
        <v>1443411</v>
      </c>
      <c r="C102" s="422">
        <v>31162.174965698119</v>
      </c>
      <c r="D102" s="705">
        <v>21589.259722766503</v>
      </c>
      <c r="E102" s="422">
        <v>11026.123889750965</v>
      </c>
      <c r="F102" s="705">
        <v>7638.9357499360649</v>
      </c>
      <c r="G102" s="422">
        <v>18811.86764239048</v>
      </c>
      <c r="H102" s="705">
        <v>13032.925232238413</v>
      </c>
      <c r="I102" s="422">
        <v>21153.738342315897</v>
      </c>
      <c r="J102" s="705">
        <v>14655.381136984475</v>
      </c>
      <c r="K102" s="422">
        <v>1151.2123876207197</v>
      </c>
      <c r="L102" s="705">
        <v>797.56381766573736</v>
      </c>
      <c r="M102" s="422">
        <v>172.97104593595449</v>
      </c>
      <c r="N102" s="705">
        <v>119.83492292628675</v>
      </c>
    </row>
    <row r="103" spans="1:14" ht="12.75" x14ac:dyDescent="0.2">
      <c r="A103" s="704" t="s">
        <v>146</v>
      </c>
      <c r="B103" s="678">
        <v>1484019</v>
      </c>
      <c r="C103" s="422">
        <v>32442.68729191145</v>
      </c>
      <c r="D103" s="705">
        <v>21861.369222302037</v>
      </c>
      <c r="E103" s="422">
        <v>11105.375034753051</v>
      </c>
      <c r="F103" s="705">
        <v>7483.3105470705241</v>
      </c>
      <c r="G103" s="422">
        <v>19914.965231088299</v>
      </c>
      <c r="H103" s="705">
        <v>13419.616077077382</v>
      </c>
      <c r="I103" s="422">
        <v>22720.819798411114</v>
      </c>
      <c r="J103" s="705">
        <v>15310.329448889208</v>
      </c>
      <c r="K103" s="422">
        <v>1238.3382589052453</v>
      </c>
      <c r="L103" s="705">
        <v>834.44905955061574</v>
      </c>
      <c r="M103" s="422">
        <v>184.00876716485342</v>
      </c>
      <c r="N103" s="705">
        <v>123.99353860351749</v>
      </c>
    </row>
    <row r="104" spans="1:14" ht="12.75" x14ac:dyDescent="0.2">
      <c r="A104" s="704" t="s">
        <v>147</v>
      </c>
      <c r="B104" s="678">
        <v>1592958</v>
      </c>
      <c r="C104" s="422">
        <v>35679.762328198653</v>
      </c>
      <c r="D104" s="705">
        <v>22398.43255641307</v>
      </c>
      <c r="E104" s="422">
        <v>11031.563859938364</v>
      </c>
      <c r="F104" s="705">
        <v>6925.2069796807973</v>
      </c>
      <c r="G104" s="422">
        <v>23056.450772790005</v>
      </c>
      <c r="H104" s="705">
        <v>14473.985361064137</v>
      </c>
      <c r="I104" s="422">
        <v>26850.188585342905</v>
      </c>
      <c r="J104" s="705">
        <v>16855.553370109508</v>
      </c>
      <c r="K104" s="422">
        <v>1400.729027151704</v>
      </c>
      <c r="L104" s="705">
        <v>879.3257745349872</v>
      </c>
      <c r="M104" s="422">
        <v>191.01866831857868</v>
      </c>
      <c r="N104" s="705">
        <v>119.91444113314896</v>
      </c>
    </row>
    <row r="105" spans="1:14" ht="12.75" x14ac:dyDescent="0.2">
      <c r="A105" s="704" t="s">
        <v>148</v>
      </c>
      <c r="B105" s="678">
        <v>1664306</v>
      </c>
      <c r="C105" s="422">
        <v>39406.891214497737</v>
      </c>
      <c r="D105" s="705">
        <v>23677.671783012098</v>
      </c>
      <c r="E105" s="422">
        <v>11552.438230511296</v>
      </c>
      <c r="F105" s="705">
        <v>6941.2945879611652</v>
      </c>
      <c r="G105" s="422">
        <v>26132.33018337937</v>
      </c>
      <c r="H105" s="705">
        <v>15701.637909963296</v>
      </c>
      <c r="I105" s="422">
        <v>30164.781121963944</v>
      </c>
      <c r="J105" s="705">
        <v>18124.540272019654</v>
      </c>
      <c r="K105" s="422">
        <v>1528.4372069105475</v>
      </c>
      <c r="L105" s="705">
        <v>918.36309363214912</v>
      </c>
      <c r="M105" s="422">
        <v>193.68559369652513</v>
      </c>
      <c r="N105" s="705">
        <v>116.37619145549263</v>
      </c>
    </row>
    <row r="106" spans="1:14" ht="12.75" x14ac:dyDescent="0.2">
      <c r="A106" s="704" t="s">
        <v>149</v>
      </c>
      <c r="B106" s="678">
        <v>1714360</v>
      </c>
      <c r="C106" s="422">
        <v>42772.856514733576</v>
      </c>
      <c r="D106" s="705">
        <v>24949.751811016107</v>
      </c>
      <c r="E106" s="422">
        <v>12690.540652810003</v>
      </c>
      <c r="F106" s="705">
        <v>7402.4946060395732</v>
      </c>
      <c r="G106" s="422">
        <v>28245.304784612992</v>
      </c>
      <c r="H106" s="705">
        <v>16475.713843424364</v>
      </c>
      <c r="I106" s="422">
        <v>33250.062360428921</v>
      </c>
      <c r="J106" s="705">
        <v>19395.029258982315</v>
      </c>
      <c r="K106" s="422">
        <v>1651.0248301114721</v>
      </c>
      <c r="L106" s="705">
        <v>963.05608513466962</v>
      </c>
      <c r="M106" s="422">
        <v>185.98624719911035</v>
      </c>
      <c r="N106" s="705">
        <v>108.48727641750295</v>
      </c>
    </row>
    <row r="107" spans="1:14" ht="12.75" x14ac:dyDescent="0.2">
      <c r="A107" s="704" t="s">
        <v>150</v>
      </c>
      <c r="B107" s="678">
        <v>1741554</v>
      </c>
      <c r="C107" s="422">
        <v>44784.368163273735</v>
      </c>
      <c r="D107" s="705">
        <v>25715.176309935687</v>
      </c>
      <c r="E107" s="422">
        <v>13906.73769636812</v>
      </c>
      <c r="F107" s="705">
        <v>7985.246335380999</v>
      </c>
      <c r="G107" s="422">
        <v>28962.807472058987</v>
      </c>
      <c r="H107" s="705">
        <v>16630.438948237599</v>
      </c>
      <c r="I107" s="422">
        <v>34145.221478803069</v>
      </c>
      <c r="J107" s="705">
        <v>19606.180157952651</v>
      </c>
      <c r="K107" s="422">
        <v>1737.7666846166355</v>
      </c>
      <c r="L107" s="705">
        <v>997.82532417406264</v>
      </c>
      <c r="M107" s="422">
        <v>177.05631022998787</v>
      </c>
      <c r="N107" s="705">
        <v>101.6657021430216</v>
      </c>
    </row>
    <row r="108" spans="1:14" ht="12.75" x14ac:dyDescent="0.2">
      <c r="A108" s="704" t="s">
        <v>151</v>
      </c>
      <c r="B108" s="678">
        <v>1782355</v>
      </c>
      <c r="C108" s="422">
        <v>49482.100102896053</v>
      </c>
      <c r="D108" s="705">
        <v>27762.202312612273</v>
      </c>
      <c r="E108" s="422">
        <v>15242.986070157333</v>
      </c>
      <c r="F108" s="705">
        <v>8552.1605236652249</v>
      </c>
      <c r="G108" s="422">
        <v>32248.406141110827</v>
      </c>
      <c r="H108" s="705">
        <v>18093.144262007754</v>
      </c>
      <c r="I108" s="422">
        <v>37362.765665183979</v>
      </c>
      <c r="J108" s="705">
        <v>20962.583584742642</v>
      </c>
      <c r="K108" s="422">
        <v>1818.3735543219373</v>
      </c>
      <c r="L108" s="705">
        <v>1020.2084064745449</v>
      </c>
      <c r="M108" s="422">
        <v>172.33433730595652</v>
      </c>
      <c r="N108" s="705">
        <v>96.689120464753941</v>
      </c>
    </row>
    <row r="109" spans="1:14" ht="12.75" x14ac:dyDescent="0.2">
      <c r="A109" s="704" t="s">
        <v>152</v>
      </c>
      <c r="B109" s="678">
        <v>1834087</v>
      </c>
      <c r="C109" s="422">
        <v>55091.873426429782</v>
      </c>
      <c r="D109" s="705">
        <v>30037.764526126502</v>
      </c>
      <c r="E109" s="422">
        <v>16588.385101027783</v>
      </c>
      <c r="F109" s="705">
        <v>9044.4919466894335</v>
      </c>
      <c r="G109" s="422">
        <v>36480.682870603036</v>
      </c>
      <c r="H109" s="705">
        <v>19890.377539671255</v>
      </c>
      <c r="I109" s="422">
        <v>41101.318332508949</v>
      </c>
      <c r="J109" s="705">
        <v>22409.688489427681</v>
      </c>
      <c r="K109" s="422">
        <v>1858.1734375090432</v>
      </c>
      <c r="L109" s="705">
        <v>1013.1326581067545</v>
      </c>
      <c r="M109" s="422">
        <v>164.63201728991694</v>
      </c>
      <c r="N109" s="705">
        <v>89.762381659058121</v>
      </c>
    </row>
    <row r="110" spans="1:14" ht="12.75" x14ac:dyDescent="0.2">
      <c r="A110" s="704" t="s">
        <v>153</v>
      </c>
      <c r="B110" s="678">
        <v>1907542</v>
      </c>
      <c r="C110" s="422">
        <v>60183.288219301023</v>
      </c>
      <c r="D110" s="705">
        <v>31550.177253922076</v>
      </c>
      <c r="E110" s="422">
        <v>17107.375318580234</v>
      </c>
      <c r="F110" s="705">
        <v>8968.282385698576</v>
      </c>
      <c r="G110" s="422">
        <v>40356.0169800484</v>
      </c>
      <c r="H110" s="705">
        <v>21156.030630019366</v>
      </c>
      <c r="I110" s="422">
        <v>42708.119784607821</v>
      </c>
      <c r="J110" s="705">
        <v>22389.084898056146</v>
      </c>
      <c r="K110" s="422">
        <v>2557.8417689762978</v>
      </c>
      <c r="L110" s="705">
        <v>1340.9098038084078</v>
      </c>
      <c r="M110" s="422">
        <v>162.05415169608872</v>
      </c>
      <c r="N110" s="705">
        <v>84.954434395724306</v>
      </c>
    </row>
    <row r="111" spans="1:14" ht="12.75" x14ac:dyDescent="0.2">
      <c r="A111" s="704" t="s">
        <v>154</v>
      </c>
      <c r="B111" s="678">
        <v>2006996</v>
      </c>
      <c r="C111" s="422">
        <v>68013.322132159446</v>
      </c>
      <c r="D111" s="705">
        <v>33888.120420847597</v>
      </c>
      <c r="E111" s="422">
        <v>18474.330267290512</v>
      </c>
      <c r="F111" s="705">
        <v>9204.9661620105435</v>
      </c>
      <c r="G111" s="422">
        <v>45962.102696063892</v>
      </c>
      <c r="H111" s="705">
        <v>22900.943846457038</v>
      </c>
      <c r="I111" s="422">
        <v>47682.369772269893</v>
      </c>
      <c r="J111" s="705">
        <v>23758.079125354456</v>
      </c>
      <c r="K111" s="422">
        <v>3413.3851709088235</v>
      </c>
      <c r="L111" s="705">
        <v>1700.7433850933553</v>
      </c>
      <c r="M111" s="422">
        <v>163.50399789621034</v>
      </c>
      <c r="N111" s="705">
        <v>81.467027286656446</v>
      </c>
    </row>
    <row r="112" spans="1:14" ht="12.75" x14ac:dyDescent="0.2">
      <c r="A112" s="704" t="s">
        <v>155</v>
      </c>
      <c r="B112" s="678">
        <v>2066284</v>
      </c>
      <c r="C112" s="422">
        <v>72271.474551702806</v>
      </c>
      <c r="D112" s="705">
        <v>34976.544633604484</v>
      </c>
      <c r="E112" s="422">
        <v>19512.629878984921</v>
      </c>
      <c r="F112" s="705">
        <v>9443.3436444288018</v>
      </c>
      <c r="G112" s="422">
        <v>49328.115494094964</v>
      </c>
      <c r="H112" s="705">
        <v>23872.863311188084</v>
      </c>
      <c r="I112" s="422">
        <v>50810.108393653609</v>
      </c>
      <c r="J112" s="705">
        <v>24590.08945220193</v>
      </c>
      <c r="K112" s="422">
        <v>3276.8229694080251</v>
      </c>
      <c r="L112" s="705">
        <v>1585.8531399401172</v>
      </c>
      <c r="M112" s="422">
        <v>153.90620921491038</v>
      </c>
      <c r="N112" s="705">
        <v>74.48453804748543</v>
      </c>
    </row>
    <row r="113" spans="1:14" ht="12.75" x14ac:dyDescent="0.2">
      <c r="A113" s="704" t="s">
        <v>156</v>
      </c>
      <c r="B113" s="678">
        <v>2071946</v>
      </c>
      <c r="C113" s="422">
        <v>70943.701183185607</v>
      </c>
      <c r="D113" s="705">
        <v>34240.1303813833</v>
      </c>
      <c r="E113" s="422">
        <v>19928.298231616733</v>
      </c>
      <c r="F113" s="705">
        <v>9618.1552181460011</v>
      </c>
      <c r="G113" s="422">
        <v>48415.74827292109</v>
      </c>
      <c r="H113" s="705">
        <v>23367.28286978574</v>
      </c>
      <c r="I113" s="422">
        <v>49792.973841666397</v>
      </c>
      <c r="J113" s="705">
        <v>24031.984347886671</v>
      </c>
      <c r="K113" s="422">
        <v>2459.0023988725825</v>
      </c>
      <c r="L113" s="705">
        <v>1186.8081498613296</v>
      </c>
      <c r="M113" s="422">
        <v>140.65227977520735</v>
      </c>
      <c r="N113" s="705">
        <v>67.884143590232242</v>
      </c>
    </row>
    <row r="114" spans="1:14" ht="12.75" x14ac:dyDescent="0.2">
      <c r="A114" s="704" t="s">
        <v>157</v>
      </c>
      <c r="B114" s="678">
        <v>2062944</v>
      </c>
      <c r="C114" s="422">
        <v>68937.788072024268</v>
      </c>
      <c r="D114" s="705">
        <v>33417.188286266741</v>
      </c>
      <c r="E114" s="422">
        <v>20426.410613390679</v>
      </c>
      <c r="F114" s="705">
        <v>9901.5826960841787</v>
      </c>
      <c r="G114" s="422">
        <v>46175.044736679658</v>
      </c>
      <c r="H114" s="705">
        <v>22383.0820112808</v>
      </c>
      <c r="I114" s="422">
        <v>47821.370369858225</v>
      </c>
      <c r="J114" s="705">
        <v>23181.128702406961</v>
      </c>
      <c r="K114" s="422">
        <v>2200.1227192348229</v>
      </c>
      <c r="L114" s="705">
        <v>1066.4965792744847</v>
      </c>
      <c r="M114" s="422">
        <v>136.21000271911049</v>
      </c>
      <c r="N114" s="705">
        <v>66.026999627285321</v>
      </c>
    </row>
    <row r="115" spans="1:14" ht="12.75" x14ac:dyDescent="0.2">
      <c r="A115" s="704" t="s">
        <v>158</v>
      </c>
      <c r="B115" s="678">
        <v>2072730</v>
      </c>
      <c r="C115" s="422">
        <v>69607.821173870412</v>
      </c>
      <c r="D115" s="705">
        <v>33582.676554047277</v>
      </c>
      <c r="E115" s="422">
        <v>20631.442105014561</v>
      </c>
      <c r="F115" s="705">
        <v>9953.752830814703</v>
      </c>
      <c r="G115" s="422">
        <v>46666.307242208881</v>
      </c>
      <c r="H115" s="705">
        <v>22514.416852271581</v>
      </c>
      <c r="I115" s="422">
        <v>48417.640378495831</v>
      </c>
      <c r="J115" s="705">
        <v>23359.357165909612</v>
      </c>
      <c r="K115" s="422">
        <v>2174.2473271891376</v>
      </c>
      <c r="L115" s="705">
        <v>1048.9775934102065</v>
      </c>
      <c r="M115" s="422">
        <v>135.82449945783736</v>
      </c>
      <c r="N115" s="705">
        <v>65.529277550784414</v>
      </c>
    </row>
    <row r="116" spans="1:14" ht="12.75" x14ac:dyDescent="0.2">
      <c r="A116" s="704" t="s">
        <v>159</v>
      </c>
      <c r="B116" s="678">
        <v>2084976</v>
      </c>
      <c r="C116" s="422">
        <v>68361.669450832036</v>
      </c>
      <c r="D116" s="705">
        <v>32787.748852184406</v>
      </c>
      <c r="E116" s="422">
        <v>20841.936895834613</v>
      </c>
      <c r="F116" s="705">
        <v>9996.2478684812741</v>
      </c>
      <c r="G116" s="422">
        <v>45299.145718067528</v>
      </c>
      <c r="H116" s="705">
        <v>21726.459066227875</v>
      </c>
      <c r="I116" s="422">
        <v>47063.201122146333</v>
      </c>
      <c r="J116" s="705">
        <v>22572.538543439507</v>
      </c>
      <c r="K116" s="422">
        <v>2087.4125760340626</v>
      </c>
      <c r="L116" s="705">
        <v>1001.168635050985</v>
      </c>
      <c r="M116" s="422">
        <v>133.17426089584731</v>
      </c>
      <c r="N116" s="705">
        <v>63.873282424280809</v>
      </c>
    </row>
    <row r="117" spans="1:14" ht="12.75" x14ac:dyDescent="0.2">
      <c r="A117" s="704" t="s">
        <v>161</v>
      </c>
      <c r="B117" s="678">
        <v>2104055.3333333335</v>
      </c>
      <c r="C117" s="422">
        <v>69034.019792101331</v>
      </c>
      <c r="D117" s="705">
        <v>32809.983035348559</v>
      </c>
      <c r="E117" s="422">
        <v>21004.300887596022</v>
      </c>
      <c r="F117" s="705">
        <v>9982.7702032532197</v>
      </c>
      <c r="G117" s="422">
        <v>45910.913751905617</v>
      </c>
      <c r="H117" s="705">
        <v>21820.202646083268</v>
      </c>
      <c r="I117" s="422">
        <v>47748.662111896672</v>
      </c>
      <c r="J117" s="705">
        <v>22693.634219329786</v>
      </c>
      <c r="K117" s="422">
        <v>1986.5916816093354</v>
      </c>
      <c r="L117" s="705">
        <v>944.17273639951895</v>
      </c>
      <c r="M117" s="422">
        <v>132.21347099037118</v>
      </c>
      <c r="N117" s="705">
        <v>62.837449612559858</v>
      </c>
    </row>
    <row r="118" spans="1:14" ht="12.75" x14ac:dyDescent="0.2">
      <c r="A118" s="704" t="s">
        <v>162</v>
      </c>
      <c r="B118" s="678">
        <v>2121122.6666666665</v>
      </c>
      <c r="C118" s="422">
        <v>71060.627198163027</v>
      </c>
      <c r="D118" s="705">
        <v>33501.422767705575</v>
      </c>
      <c r="E118" s="422">
        <v>22289.478928277247</v>
      </c>
      <c r="F118" s="705">
        <v>10508.340360769918</v>
      </c>
      <c r="G118" s="422">
        <v>46810.317578866801</v>
      </c>
      <c r="H118" s="705">
        <v>22068.65181089643</v>
      </c>
      <c r="I118" s="422">
        <v>48615.040278954715</v>
      </c>
      <c r="J118" s="705">
        <v>22919.485536097258</v>
      </c>
      <c r="K118" s="422">
        <v>1828.1586787052038</v>
      </c>
      <c r="L118" s="705">
        <v>861.88258106644344</v>
      </c>
      <c r="M118" s="422">
        <v>132.67201231377655</v>
      </c>
      <c r="N118" s="705">
        <v>62.548014972783228</v>
      </c>
    </row>
    <row r="119" spans="1:14" ht="12.75" x14ac:dyDescent="0.2">
      <c r="A119" s="704" t="s">
        <v>164</v>
      </c>
      <c r="B119" s="678">
        <v>2139515</v>
      </c>
      <c r="C119" s="422">
        <v>72151.193352305272</v>
      </c>
      <c r="D119" s="705">
        <v>33723.153776582665</v>
      </c>
      <c r="E119" s="422">
        <v>23702.869207042182</v>
      </c>
      <c r="F119" s="705">
        <v>11078.617914360115</v>
      </c>
      <c r="G119" s="422">
        <v>46686.295928562795</v>
      </c>
      <c r="H119" s="705">
        <v>21820.971541944225</v>
      </c>
      <c r="I119" s="422">
        <v>48288.330836118279</v>
      </c>
      <c r="J119" s="705">
        <v>22569.755685806493</v>
      </c>
      <c r="K119" s="422">
        <v>1630.0413373041767</v>
      </c>
      <c r="L119" s="705">
        <v>761.87422724504233</v>
      </c>
      <c r="M119" s="422">
        <v>131.98687939612387</v>
      </c>
      <c r="N119" s="705">
        <v>61.690093033292065</v>
      </c>
    </row>
    <row r="120" spans="1:14" ht="12.75" x14ac:dyDescent="0.2">
      <c r="A120" s="704" t="s">
        <v>165</v>
      </c>
      <c r="B120" s="678">
        <v>2161815.6666666665</v>
      </c>
      <c r="C120" s="422">
        <v>72705.546119046077</v>
      </c>
      <c r="D120" s="705">
        <v>33631.704700869232</v>
      </c>
      <c r="E120" s="422">
        <v>25004.766718977262</v>
      </c>
      <c r="F120" s="705">
        <v>11566.558196671993</v>
      </c>
      <c r="G120" s="422">
        <v>46073.866923745809</v>
      </c>
      <c r="H120" s="705">
        <v>21312.578881800659</v>
      </c>
      <c r="I120" s="422">
        <v>47795.403433918764</v>
      </c>
      <c r="J120" s="705">
        <v>22108.917134278687</v>
      </c>
      <c r="K120" s="422">
        <v>1477.5996901719182</v>
      </c>
      <c r="L120" s="705">
        <v>683.49939032972668</v>
      </c>
      <c r="M120" s="422">
        <v>149.3127861510898</v>
      </c>
      <c r="N120" s="705">
        <v>69.068232066852048</v>
      </c>
    </row>
    <row r="121" spans="1:14" ht="12.75" x14ac:dyDescent="0.2">
      <c r="A121" s="704" t="s">
        <v>166</v>
      </c>
      <c r="B121" s="678">
        <v>2188517.6666666665</v>
      </c>
      <c r="C121" s="422">
        <v>73578.067521982957</v>
      </c>
      <c r="D121" s="705">
        <v>33620.047323652536</v>
      </c>
      <c r="E121" s="422">
        <v>26155.710572785963</v>
      </c>
      <c r="F121" s="705">
        <v>11951.336272566516</v>
      </c>
      <c r="G121" s="422">
        <v>45904.872272809749</v>
      </c>
      <c r="H121" s="705">
        <v>20975.326346223883</v>
      </c>
      <c r="I121" s="422">
        <v>47686.12342994607</v>
      </c>
      <c r="J121" s="705">
        <v>21789.233944168634</v>
      </c>
      <c r="K121" s="422">
        <v>1369.7806381206062</v>
      </c>
      <c r="L121" s="705">
        <v>625.89425663943598</v>
      </c>
      <c r="M121" s="422">
        <v>147.70403826664395</v>
      </c>
      <c r="N121" s="705">
        <v>67.490448222705965</v>
      </c>
    </row>
    <row r="122" spans="1:14" ht="12.75" x14ac:dyDescent="0.2">
      <c r="A122" s="704" t="s">
        <v>168</v>
      </c>
      <c r="B122" s="678">
        <v>2221016</v>
      </c>
      <c r="C122" s="422">
        <v>73501.284961033671</v>
      </c>
      <c r="D122" s="705">
        <v>33093.541406740733</v>
      </c>
      <c r="E122" s="422">
        <v>25785.372982980778</v>
      </c>
      <c r="F122" s="705">
        <v>11609.71959813922</v>
      </c>
      <c r="G122" s="422">
        <v>46306.600539250248</v>
      </c>
      <c r="H122" s="705">
        <v>20849.287235774191</v>
      </c>
      <c r="I122" s="422">
        <v>47772.887157284254</v>
      </c>
      <c r="J122" s="705">
        <v>21509.474563571021</v>
      </c>
      <c r="K122" s="422">
        <v>1261.9636483766144</v>
      </c>
      <c r="L122" s="705">
        <v>568.19205641769997</v>
      </c>
      <c r="M122" s="422">
        <v>147.34779042602037</v>
      </c>
      <c r="N122" s="705">
        <v>66.342516409616294</v>
      </c>
    </row>
    <row r="123" spans="1:14" ht="12.75" x14ac:dyDescent="0.2">
      <c r="A123" s="704" t="s">
        <v>169</v>
      </c>
      <c r="B123" s="678">
        <v>2290815</v>
      </c>
      <c r="C123" s="422">
        <v>71093.41751326267</v>
      </c>
      <c r="D123" s="705">
        <v>31034.115593473354</v>
      </c>
      <c r="E123" s="422">
        <v>25521.477326067587</v>
      </c>
      <c r="F123" s="705">
        <v>11140.784972190066</v>
      </c>
      <c r="G123" s="422">
        <v>44304.283174892284</v>
      </c>
      <c r="H123" s="705">
        <v>19339.965547149062</v>
      </c>
      <c r="I123" s="422">
        <v>45875.268978265347</v>
      </c>
      <c r="J123" s="705">
        <v>20025.741484260121</v>
      </c>
      <c r="K123" s="422">
        <v>1124.1628487389291</v>
      </c>
      <c r="L123" s="705">
        <v>490.72616022635134</v>
      </c>
      <c r="M123" s="422">
        <v>143.4941635638753</v>
      </c>
      <c r="N123" s="705">
        <v>62.6389139078779</v>
      </c>
    </row>
    <row r="124" spans="1:14" ht="12.75" x14ac:dyDescent="0.2">
      <c r="A124" s="704" t="s">
        <v>170</v>
      </c>
      <c r="B124" s="678">
        <v>2301404</v>
      </c>
      <c r="C124" s="422">
        <v>66806.34786989991</v>
      </c>
      <c r="D124" s="705">
        <v>29028.518187115304</v>
      </c>
      <c r="E124" s="422">
        <v>24750.71213104621</v>
      </c>
      <c r="F124" s="705">
        <v>10754.614196832112</v>
      </c>
      <c r="G124" s="422">
        <v>40952.565042368515</v>
      </c>
      <c r="H124" s="705">
        <v>17794.600618739045</v>
      </c>
      <c r="I124" s="422">
        <v>42508.627050808485</v>
      </c>
      <c r="J124" s="705">
        <v>18470.736581151545</v>
      </c>
      <c r="K124" s="422">
        <v>970.76778497070961</v>
      </c>
      <c r="L124" s="705">
        <v>421.81545915915223</v>
      </c>
      <c r="M124" s="422">
        <v>132.30291151447381</v>
      </c>
      <c r="N124" s="705">
        <v>57.487912384993599</v>
      </c>
    </row>
    <row r="125" spans="1:14" ht="12.75" x14ac:dyDescent="0.2">
      <c r="A125" s="708" t="s">
        <v>171</v>
      </c>
      <c r="B125" s="709">
        <v>2342829.2719999999</v>
      </c>
      <c r="C125" s="423">
        <v>66588.064779435168</v>
      </c>
      <c r="D125" s="710">
        <v>28422.073078586312</v>
      </c>
      <c r="E125" s="423">
        <v>25187.068051881623</v>
      </c>
      <c r="F125" s="710">
        <v>10750.705718466721</v>
      </c>
      <c r="G125" s="423">
        <v>40395.886811845252</v>
      </c>
      <c r="H125" s="710">
        <v>17242.351926634652</v>
      </c>
      <c r="I125" s="423">
        <v>41592.886811845252</v>
      </c>
      <c r="J125" s="710">
        <v>17753.272638743631</v>
      </c>
      <c r="K125" s="423">
        <v>869.59465881037715</v>
      </c>
      <c r="L125" s="710">
        <v>371.17286743990161</v>
      </c>
      <c r="M125" s="423">
        <v>135.51525689792908</v>
      </c>
      <c r="N125" s="710">
        <v>57.842566045046873</v>
      </c>
    </row>
    <row r="126" spans="1:14" ht="33.75" customHeight="1" x14ac:dyDescent="0.2">
      <c r="A126" s="711" t="s">
        <v>182</v>
      </c>
      <c r="B126" s="712"/>
      <c r="C126" s="713"/>
      <c r="D126" s="713"/>
      <c r="E126" s="713"/>
      <c r="F126" s="713"/>
      <c r="G126" s="713"/>
      <c r="H126" s="713"/>
      <c r="I126" s="713"/>
      <c r="J126" s="713"/>
      <c r="K126" s="714"/>
      <c r="L126" s="713"/>
      <c r="M126" s="713"/>
      <c r="N126" s="713"/>
    </row>
    <row r="127" spans="1:14" ht="24" customHeight="1" x14ac:dyDescent="0.2">
      <c r="A127" s="711" t="s">
        <v>736</v>
      </c>
      <c r="B127" s="712"/>
      <c r="C127" s="713"/>
      <c r="D127" s="713"/>
      <c r="E127" s="713"/>
      <c r="F127" s="713"/>
      <c r="G127" s="713"/>
      <c r="H127" s="713"/>
      <c r="I127" s="713"/>
      <c r="J127" s="713"/>
      <c r="K127" s="714"/>
      <c r="L127" s="713"/>
      <c r="M127" s="713"/>
      <c r="N127" s="713"/>
    </row>
    <row r="128" spans="1:14" ht="28.5" customHeight="1" x14ac:dyDescent="0.2">
      <c r="A128" s="711" t="s">
        <v>81</v>
      </c>
      <c r="B128" s="712"/>
      <c r="C128" s="713"/>
      <c r="D128" s="713"/>
      <c r="E128" s="713"/>
      <c r="F128" s="713"/>
      <c r="G128" s="713"/>
      <c r="H128" s="713"/>
      <c r="I128" s="713"/>
      <c r="J128" s="713"/>
      <c r="K128" s="714"/>
      <c r="L128" s="713"/>
      <c r="M128" s="713"/>
      <c r="N128" s="713"/>
    </row>
  </sheetData>
  <mergeCells count="1">
    <mergeCell ref="A1:N1"/>
  </mergeCells>
  <pageMargins left="0.25" right="0.25" top="0.5" bottom="0.5" header="0.5" footer="0.5"/>
  <pageSetup scale="12" orientation="portrait" horizontalDpi="4294967292" vertic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EB1DA-1C2F-4B06-ADB6-863FF23C7B32}">
  <sheetPr>
    <tabColor theme="5"/>
    <pageSetUpPr fitToPage="1"/>
  </sheetPr>
  <dimension ref="A1:BQ58"/>
  <sheetViews>
    <sheetView workbookViewId="0">
      <selection activeCell="N20" sqref="N20"/>
    </sheetView>
  </sheetViews>
  <sheetFormatPr defaultColWidth="56.7109375" defaultRowHeight="12.75" customHeight="1" x14ac:dyDescent="0.25"/>
  <cols>
    <col min="1" max="1" width="41" style="42" customWidth="1"/>
    <col min="2" max="2" width="8" style="53" customWidth="1"/>
    <col min="3" max="3" width="8.42578125" style="53" customWidth="1"/>
    <col min="4" max="8" width="8.7109375" style="53" customWidth="1"/>
    <col min="9" max="9" width="8.42578125" style="53" customWidth="1"/>
    <col min="10" max="15" width="8.7109375" style="53" customWidth="1"/>
    <col min="16" max="16" width="8.42578125" style="53" customWidth="1"/>
    <col min="17" max="25" width="8.7109375" style="53" customWidth="1"/>
    <col min="26" max="26" width="9.28515625" style="53" customWidth="1"/>
    <col min="27" max="27" width="9.42578125" style="53" customWidth="1"/>
    <col min="28" max="28" width="9.28515625" style="53" customWidth="1"/>
    <col min="29" max="38" width="9.42578125" style="53" customWidth="1"/>
    <col min="39" max="45" width="9.85546875" style="53" customWidth="1"/>
    <col min="46" max="46" width="9.42578125" style="42" customWidth="1"/>
    <col min="47" max="49" width="9.85546875" style="42" customWidth="1"/>
    <col min="50" max="52" width="9.85546875" style="42" bestFit="1" customWidth="1"/>
    <col min="53" max="53" width="10.42578125" style="42" customWidth="1"/>
    <col min="54" max="54" width="13.85546875" style="42" customWidth="1"/>
    <col min="55" max="16384" width="56.7109375" style="42"/>
  </cols>
  <sheetData>
    <row r="1" spans="1:62" ht="18.75" customHeight="1" x14ac:dyDescent="0.25">
      <c r="A1" s="821" t="s">
        <v>840</v>
      </c>
      <c r="B1" s="821"/>
      <c r="C1" s="821"/>
      <c r="D1" s="821"/>
      <c r="E1" s="821"/>
      <c r="F1" s="821"/>
      <c r="G1" s="821"/>
      <c r="H1" s="821"/>
      <c r="I1" s="821"/>
      <c r="J1" s="821"/>
      <c r="K1" s="821"/>
      <c r="L1" s="821"/>
      <c r="M1" s="821"/>
      <c r="N1" s="821"/>
      <c r="O1" s="821"/>
      <c r="P1" s="821"/>
      <c r="Q1" s="821"/>
      <c r="R1" s="821"/>
      <c r="S1" s="821"/>
      <c r="T1" s="821"/>
      <c r="U1" s="821"/>
      <c r="V1" s="821"/>
      <c r="W1" s="821"/>
      <c r="X1" s="821"/>
      <c r="Y1" s="821"/>
      <c r="Z1" s="821"/>
      <c r="AA1" s="821"/>
      <c r="AB1" s="821"/>
      <c r="AC1" s="821"/>
      <c r="AD1" s="821"/>
      <c r="AE1" s="821"/>
      <c r="AF1" s="821"/>
      <c r="AG1" s="821"/>
      <c r="AH1" s="821"/>
      <c r="AI1" s="821"/>
      <c r="AJ1" s="821"/>
      <c r="AK1" s="821"/>
      <c r="AL1" s="821"/>
      <c r="AM1" s="821"/>
      <c r="AN1" s="821"/>
      <c r="AO1" s="821"/>
      <c r="AP1" s="821"/>
      <c r="AQ1" s="821"/>
      <c r="AR1" s="821"/>
      <c r="AS1" s="821"/>
      <c r="AT1" s="821"/>
      <c r="AU1" s="821"/>
      <c r="AV1" s="821"/>
      <c r="AW1" s="821"/>
      <c r="AX1" s="821"/>
      <c r="AY1" s="821"/>
      <c r="AZ1" s="821"/>
      <c r="BA1" s="821"/>
      <c r="BB1" s="821"/>
      <c r="BC1" s="28" t="s">
        <v>101</v>
      </c>
      <c r="BD1" s="43"/>
      <c r="BE1" s="43"/>
      <c r="BF1" s="43"/>
      <c r="BG1" s="43"/>
      <c r="BH1" s="43"/>
      <c r="BI1" s="43"/>
      <c r="BJ1" s="43"/>
    </row>
    <row r="2" spans="1:62" ht="33.75" customHeight="1" x14ac:dyDescent="0.25">
      <c r="A2" s="44" t="s">
        <v>183</v>
      </c>
      <c r="B2" s="45" t="s">
        <v>1</v>
      </c>
      <c r="C2" s="45" t="s">
        <v>2</v>
      </c>
      <c r="D2" s="45" t="s">
        <v>3</v>
      </c>
      <c r="E2" s="45" t="s">
        <v>4</v>
      </c>
      <c r="F2" s="45" t="s">
        <v>5</v>
      </c>
      <c r="G2" s="45" t="s">
        <v>6</v>
      </c>
      <c r="H2" s="45" t="s">
        <v>7</v>
      </c>
      <c r="I2" s="45" t="s">
        <v>8</v>
      </c>
      <c r="J2" s="45" t="s">
        <v>9</v>
      </c>
      <c r="K2" s="45" t="s">
        <v>10</v>
      </c>
      <c r="L2" s="45" t="s">
        <v>11</v>
      </c>
      <c r="M2" s="45" t="s">
        <v>12</v>
      </c>
      <c r="N2" s="45" t="s">
        <v>13</v>
      </c>
      <c r="O2" s="45" t="s">
        <v>14</v>
      </c>
      <c r="P2" s="45" t="s">
        <v>15</v>
      </c>
      <c r="Q2" s="45" t="s">
        <v>16</v>
      </c>
      <c r="R2" s="45" t="s">
        <v>17</v>
      </c>
      <c r="S2" s="45" t="s">
        <v>18</v>
      </c>
      <c r="T2" s="45" t="s">
        <v>19</v>
      </c>
      <c r="U2" s="45" t="s">
        <v>20</v>
      </c>
      <c r="V2" s="45" t="s">
        <v>21</v>
      </c>
      <c r="W2" s="45" t="s">
        <v>22</v>
      </c>
      <c r="X2" s="45" t="s">
        <v>23</v>
      </c>
      <c r="Y2" s="45" t="s">
        <v>24</v>
      </c>
      <c r="Z2" s="45" t="s">
        <v>25</v>
      </c>
      <c r="AA2" s="45" t="s">
        <v>26</v>
      </c>
      <c r="AB2" s="45" t="s">
        <v>27</v>
      </c>
      <c r="AC2" s="45" t="s">
        <v>28</v>
      </c>
      <c r="AD2" s="45" t="s">
        <v>29</v>
      </c>
      <c r="AE2" s="45" t="s">
        <v>30</v>
      </c>
      <c r="AF2" s="45" t="s">
        <v>31</v>
      </c>
      <c r="AG2" s="45" t="s">
        <v>32</v>
      </c>
      <c r="AH2" s="45" t="s">
        <v>33</v>
      </c>
      <c r="AI2" s="45" t="s">
        <v>34</v>
      </c>
      <c r="AJ2" s="45" t="s">
        <v>35</v>
      </c>
      <c r="AK2" s="45" t="s">
        <v>36</v>
      </c>
      <c r="AL2" s="45" t="s">
        <v>37</v>
      </c>
      <c r="AM2" s="45" t="s">
        <v>38</v>
      </c>
      <c r="AN2" s="45" t="s">
        <v>39</v>
      </c>
      <c r="AO2" s="45" t="s">
        <v>40</v>
      </c>
      <c r="AP2" s="45" t="s">
        <v>41</v>
      </c>
      <c r="AQ2" s="45" t="s">
        <v>42</v>
      </c>
      <c r="AR2" s="45" t="s">
        <v>43</v>
      </c>
      <c r="AS2" s="46" t="s">
        <v>184</v>
      </c>
      <c r="AT2" s="46" t="s">
        <v>45</v>
      </c>
      <c r="AU2" s="46" t="s">
        <v>185</v>
      </c>
      <c r="AV2" s="46" t="s">
        <v>47</v>
      </c>
      <c r="AW2" s="46" t="s">
        <v>186</v>
      </c>
      <c r="AX2" s="46" t="s">
        <v>103</v>
      </c>
      <c r="AY2" s="46" t="s">
        <v>50</v>
      </c>
      <c r="AZ2" s="46" t="s">
        <v>51</v>
      </c>
      <c r="BA2" s="46" t="s">
        <v>52</v>
      </c>
      <c r="BB2" s="46" t="s">
        <v>202</v>
      </c>
      <c r="BC2" s="28" t="s">
        <v>645</v>
      </c>
      <c r="BD2" s="43"/>
      <c r="BE2" s="43"/>
      <c r="BF2" s="43"/>
      <c r="BG2" s="43"/>
      <c r="BH2" s="43"/>
      <c r="BI2" s="43"/>
    </row>
    <row r="3" spans="1:62" ht="13.5" x14ac:dyDescent="0.25">
      <c r="A3" s="693" t="s">
        <v>187</v>
      </c>
      <c r="B3" s="694">
        <v>2571.69938585</v>
      </c>
      <c r="C3" s="694">
        <v>3506.1774101000001</v>
      </c>
      <c r="D3" s="694">
        <v>3973.2377257000003</v>
      </c>
      <c r="E3" s="694">
        <v>5495.42548635</v>
      </c>
      <c r="F3" s="694">
        <v>7141.5203110000002</v>
      </c>
      <c r="G3" s="694">
        <v>6707.147115400001</v>
      </c>
      <c r="H3" s="694">
        <v>6604.0660515999998</v>
      </c>
      <c r="I3" s="694">
        <v>6234.4622645500003</v>
      </c>
      <c r="J3" s="694">
        <v>7437.1190440500004</v>
      </c>
      <c r="K3" s="694">
        <v>7234.9019093999996</v>
      </c>
      <c r="L3" s="694">
        <v>7073.4087584999997</v>
      </c>
      <c r="M3" s="694">
        <v>7524.8234504999991</v>
      </c>
      <c r="N3" s="694">
        <v>7780.9997775000002</v>
      </c>
      <c r="O3" s="694">
        <v>8400.6990833999989</v>
      </c>
      <c r="P3" s="694">
        <v>9375.2243646000006</v>
      </c>
      <c r="Q3" s="694">
        <v>9750.0204720999991</v>
      </c>
      <c r="R3" s="694">
        <v>10573.52706506</v>
      </c>
      <c r="S3" s="694">
        <v>12214.643489399999</v>
      </c>
      <c r="T3" s="694">
        <v>14030.6109548</v>
      </c>
      <c r="U3" s="694">
        <v>16211.45802871</v>
      </c>
      <c r="V3" s="694">
        <v>18734.022856800002</v>
      </c>
      <c r="W3" s="694">
        <v>20714.905409999999</v>
      </c>
      <c r="X3" s="694">
        <v>21522.9915932</v>
      </c>
      <c r="Y3" s="694">
        <v>22557.906598000001</v>
      </c>
      <c r="Z3" s="694">
        <v>23332.916509000002</v>
      </c>
      <c r="AA3" s="694">
        <v>25260.607426000002</v>
      </c>
      <c r="AB3" s="694">
        <v>27837.209093999998</v>
      </c>
      <c r="AC3" s="694">
        <v>31134.045105999998</v>
      </c>
      <c r="AD3" s="694">
        <v>33771.127506999997</v>
      </c>
      <c r="AE3" s="694">
        <v>36698.436446</v>
      </c>
      <c r="AF3" s="694">
        <v>40812.709307999998</v>
      </c>
      <c r="AG3" s="694">
        <v>44866.590414999999</v>
      </c>
      <c r="AH3" s="694">
        <v>49523.630585999999</v>
      </c>
      <c r="AI3" s="694">
        <v>53269.907630000002</v>
      </c>
      <c r="AJ3" s="694">
        <v>56430.346279482445</v>
      </c>
      <c r="AK3" s="694">
        <v>61071.790889000004</v>
      </c>
      <c r="AL3" s="694">
        <v>66973.999116999999</v>
      </c>
      <c r="AM3" s="694">
        <v>75766.079102999996</v>
      </c>
      <c r="AN3" s="694">
        <v>95736.154806999999</v>
      </c>
      <c r="AO3" s="694">
        <v>108169.198947</v>
      </c>
      <c r="AP3" s="694">
        <v>109513.71252346001</v>
      </c>
      <c r="AQ3" s="694">
        <v>113736.291811</v>
      </c>
      <c r="AR3" s="694">
        <v>117231.11379311001</v>
      </c>
      <c r="AS3" s="694">
        <v>121110.86965199999</v>
      </c>
      <c r="AT3" s="673">
        <v>122789.58078400001</v>
      </c>
      <c r="AU3" s="673">
        <v>124425.12272556999</v>
      </c>
      <c r="AV3" s="673">
        <v>131370.98782744003</v>
      </c>
      <c r="AW3" s="673">
        <v>135989.76439293</v>
      </c>
      <c r="AX3" s="673">
        <v>139817.06990971</v>
      </c>
      <c r="AY3" s="673">
        <v>137856.97127596001</v>
      </c>
      <c r="AZ3" s="673">
        <v>141044.39995629</v>
      </c>
      <c r="BA3" s="673">
        <v>148572.7901971908</v>
      </c>
      <c r="BB3" s="673">
        <v>160153.43009501952</v>
      </c>
      <c r="BC3" s="43"/>
      <c r="BD3" s="43"/>
      <c r="BE3" s="43"/>
      <c r="BF3" s="43"/>
      <c r="BG3" s="43"/>
      <c r="BH3" s="43"/>
      <c r="BI3" s="43"/>
    </row>
    <row r="4" spans="1:62" ht="13.5" x14ac:dyDescent="0.25">
      <c r="A4" s="695" t="s">
        <v>188</v>
      </c>
      <c r="B4" s="694">
        <v>1427.480988</v>
      </c>
      <c r="C4" s="694">
        <v>1423.0780600000001</v>
      </c>
      <c r="D4" s="694">
        <v>1430.3098199999999</v>
      </c>
      <c r="E4" s="694">
        <v>1576.5304180000001</v>
      </c>
      <c r="F4" s="694">
        <v>1569.3867789999999</v>
      </c>
      <c r="G4" s="694">
        <v>1719.6586510000002</v>
      </c>
      <c r="H4" s="694">
        <v>2135.7873650000001</v>
      </c>
      <c r="I4" s="694">
        <v>2706.818941</v>
      </c>
      <c r="J4" s="694">
        <v>4088.4124930000003</v>
      </c>
      <c r="K4" s="694">
        <v>6124.3984009999995</v>
      </c>
      <c r="L4" s="694">
        <v>6887.0605150000001</v>
      </c>
      <c r="M4" s="694">
        <v>6388.0647220000001</v>
      </c>
      <c r="N4" s="694">
        <v>7183.4556189999994</v>
      </c>
      <c r="O4" s="694">
        <v>8016.9216960000003</v>
      </c>
      <c r="P4" s="694">
        <v>8203.5547609999994</v>
      </c>
      <c r="Q4" s="694">
        <v>8274.3380840000009</v>
      </c>
      <c r="R4" s="694">
        <v>9165.4617550000003</v>
      </c>
      <c r="S4" s="694">
        <v>9594.2403549999999</v>
      </c>
      <c r="T4" s="694">
        <v>9924.1716730000007</v>
      </c>
      <c r="U4" s="694">
        <v>10452.30104259781</v>
      </c>
      <c r="V4" s="694">
        <v>11333.10624461702</v>
      </c>
      <c r="W4" s="694">
        <v>11844.899671564011</v>
      </c>
      <c r="X4" s="694">
        <v>16357.47670911838</v>
      </c>
      <c r="Y4" s="694">
        <v>22415.00906148379</v>
      </c>
      <c r="Z4" s="694">
        <v>27207.110794</v>
      </c>
      <c r="AA4" s="694">
        <v>30364.783471000002</v>
      </c>
      <c r="AB4" s="694">
        <v>32342.552607999998</v>
      </c>
      <c r="AC4" s="694">
        <v>34135.827959000002</v>
      </c>
      <c r="AD4" s="694">
        <v>37301.988587</v>
      </c>
      <c r="AE4" s="694">
        <v>39416.107011</v>
      </c>
      <c r="AF4" s="694">
        <v>43653.545823999993</v>
      </c>
      <c r="AG4" s="694">
        <v>51110.716168999999</v>
      </c>
      <c r="AH4" s="694">
        <v>60329.606535999999</v>
      </c>
      <c r="AI4" s="694">
        <v>68735.521477999995</v>
      </c>
      <c r="AJ4" s="694">
        <v>74915.692347000004</v>
      </c>
      <c r="AK4" s="694">
        <v>81432.208427999998</v>
      </c>
      <c r="AL4" s="694">
        <v>90994.742085999984</v>
      </c>
      <c r="AM4" s="694">
        <v>97998.664317999996</v>
      </c>
      <c r="AN4" s="694">
        <v>108142.84566200001</v>
      </c>
      <c r="AO4" s="694">
        <v>113900.307023</v>
      </c>
      <c r="AP4" s="694">
        <v>115356.371438</v>
      </c>
      <c r="AQ4" s="694">
        <v>111960.117921</v>
      </c>
      <c r="AR4" s="694">
        <v>110860.582679</v>
      </c>
      <c r="AS4" s="694">
        <v>107717.969236</v>
      </c>
      <c r="AT4" s="673">
        <v>106228.216434</v>
      </c>
      <c r="AU4" s="673">
        <v>105969.734602</v>
      </c>
      <c r="AV4" s="673">
        <v>105250.08918299999</v>
      </c>
      <c r="AW4" s="673">
        <v>104362.323821</v>
      </c>
      <c r="AX4" s="673">
        <v>103829.392506</v>
      </c>
      <c r="AY4" s="673">
        <v>96174.560584000006</v>
      </c>
      <c r="AZ4" s="673">
        <v>95882.250388999993</v>
      </c>
      <c r="BA4" s="673">
        <v>97551.164919000003</v>
      </c>
      <c r="BB4" s="673">
        <v>98986.453814426248</v>
      </c>
      <c r="BC4" s="43"/>
      <c r="BD4" s="43"/>
      <c r="BE4" s="43"/>
      <c r="BF4" s="43"/>
      <c r="BG4" s="43"/>
      <c r="BH4" s="43"/>
      <c r="BI4" s="43"/>
    </row>
    <row r="5" spans="1:62" ht="13.5" x14ac:dyDescent="0.25">
      <c r="A5" s="695" t="s">
        <v>179</v>
      </c>
      <c r="B5" s="694">
        <v>312.69200000000001</v>
      </c>
      <c r="C5" s="694">
        <v>272.17500000000001</v>
      </c>
      <c r="D5" s="694">
        <v>270.2</v>
      </c>
      <c r="E5" s="694">
        <v>269.7</v>
      </c>
      <c r="F5" s="694">
        <v>419.3</v>
      </c>
      <c r="G5" s="694">
        <v>389.3</v>
      </c>
      <c r="H5" s="694">
        <v>389.3</v>
      </c>
      <c r="I5" s="694">
        <v>433.80200000000002</v>
      </c>
      <c r="J5" s="694">
        <v>547.02300000000002</v>
      </c>
      <c r="K5" s="694">
        <v>547.72199999999998</v>
      </c>
      <c r="L5" s="694">
        <v>545.99900000000002</v>
      </c>
      <c r="M5" s="694">
        <v>523.91</v>
      </c>
      <c r="N5" s="694">
        <v>584.04300000000001</v>
      </c>
      <c r="O5" s="694">
        <v>553.45600000000002</v>
      </c>
      <c r="P5" s="694">
        <v>590.399</v>
      </c>
      <c r="Q5" s="694">
        <v>563.95699999999999</v>
      </c>
      <c r="R5" s="694">
        <v>590.94200000000001</v>
      </c>
      <c r="S5" s="694">
        <v>588.24800000000005</v>
      </c>
      <c r="T5" s="694">
        <v>608.99699999999996</v>
      </c>
      <c r="U5" s="694">
        <v>600.99900000000002</v>
      </c>
      <c r="V5" s="694">
        <v>594.49900000000002</v>
      </c>
      <c r="W5" s="694">
        <v>614.79700000000003</v>
      </c>
      <c r="X5" s="694">
        <v>616.50599999999997</v>
      </c>
      <c r="Y5" s="694">
        <v>615.78700000000003</v>
      </c>
      <c r="Z5" s="694">
        <v>614.91999999999996</v>
      </c>
      <c r="AA5" s="694">
        <v>614.96299999999997</v>
      </c>
      <c r="AB5" s="694">
        <v>814.63800000000003</v>
      </c>
      <c r="AC5" s="694">
        <v>814.61800000000005</v>
      </c>
      <c r="AD5" s="694">
        <v>850.12199999999996</v>
      </c>
      <c r="AE5" s="694">
        <v>930.35199999999998</v>
      </c>
      <c r="AF5" s="694">
        <v>1003.004</v>
      </c>
      <c r="AG5" s="694">
        <v>1005.716</v>
      </c>
      <c r="AH5" s="694">
        <v>1000.26</v>
      </c>
      <c r="AI5" s="694">
        <v>993.87099999999998</v>
      </c>
      <c r="AJ5" s="694">
        <v>983.95399999999995</v>
      </c>
      <c r="AK5" s="694">
        <v>973.98</v>
      </c>
      <c r="AL5" s="694">
        <v>973.88400000000001</v>
      </c>
      <c r="AM5" s="694">
        <v>973.96400000000006</v>
      </c>
      <c r="AN5" s="694">
        <v>972.43100000000004</v>
      </c>
      <c r="AO5" s="694">
        <v>974.26</v>
      </c>
      <c r="AP5" s="694">
        <v>972.43100000000004</v>
      </c>
      <c r="AQ5" s="694">
        <v>965.24400000000003</v>
      </c>
      <c r="AR5" s="694">
        <v>980.73199999999997</v>
      </c>
      <c r="AS5" s="694">
        <v>981.33799999999997</v>
      </c>
      <c r="AT5" s="673">
        <v>981.33799999999997</v>
      </c>
      <c r="AU5" s="673">
        <v>981.14400000000001</v>
      </c>
      <c r="AV5" s="673">
        <v>981.10900000000004</v>
      </c>
      <c r="AW5" s="673">
        <v>1119.31</v>
      </c>
      <c r="AX5" s="673">
        <v>1110.0350000000001</v>
      </c>
      <c r="AY5" s="673">
        <v>1121.019</v>
      </c>
      <c r="AZ5" s="673">
        <v>1142.9890330000001</v>
      </c>
      <c r="BA5" s="673">
        <v>1138.1826599999999</v>
      </c>
      <c r="BB5" s="673">
        <v>1213.808327</v>
      </c>
      <c r="BC5" s="43"/>
      <c r="BD5" s="43"/>
      <c r="BE5" s="43"/>
      <c r="BF5" s="43"/>
      <c r="BG5" s="43"/>
      <c r="BH5" s="43"/>
      <c r="BI5" s="43"/>
    </row>
    <row r="6" spans="1:62" ht="13.5" x14ac:dyDescent="0.25">
      <c r="A6" s="695" t="s">
        <v>70</v>
      </c>
      <c r="B6" s="677" t="s">
        <v>193</v>
      </c>
      <c r="C6" s="677" t="s">
        <v>193</v>
      </c>
      <c r="D6" s="677" t="s">
        <v>193</v>
      </c>
      <c r="E6" s="677" t="s">
        <v>193</v>
      </c>
      <c r="F6" s="677" t="s">
        <v>193</v>
      </c>
      <c r="G6" s="677" t="s">
        <v>193</v>
      </c>
      <c r="H6" s="677" t="s">
        <v>193</v>
      </c>
      <c r="I6" s="677" t="s">
        <v>193</v>
      </c>
      <c r="J6" s="677" t="s">
        <v>193</v>
      </c>
      <c r="K6" s="677" t="s">
        <v>193</v>
      </c>
      <c r="L6" s="677" t="s">
        <v>193</v>
      </c>
      <c r="M6" s="677" t="s">
        <v>193</v>
      </c>
      <c r="N6" s="677" t="s">
        <v>193</v>
      </c>
      <c r="O6" s="677" t="s">
        <v>193</v>
      </c>
      <c r="P6" s="677" t="s">
        <v>193</v>
      </c>
      <c r="Q6" s="677" t="s">
        <v>193</v>
      </c>
      <c r="R6" s="677" t="s">
        <v>193</v>
      </c>
      <c r="S6" s="677" t="s">
        <v>193</v>
      </c>
      <c r="T6" s="677" t="s">
        <v>193</v>
      </c>
      <c r="U6" s="677" t="s">
        <v>193</v>
      </c>
      <c r="V6" s="677" t="s">
        <v>193</v>
      </c>
      <c r="W6" s="677" t="s">
        <v>193</v>
      </c>
      <c r="X6" s="677" t="s">
        <v>193</v>
      </c>
      <c r="Y6" s="677" t="s">
        <v>193</v>
      </c>
      <c r="Z6" s="677" t="s">
        <v>193</v>
      </c>
      <c r="AA6" s="677" t="s">
        <v>193</v>
      </c>
      <c r="AB6" s="694">
        <v>1590</v>
      </c>
      <c r="AC6" s="694">
        <v>3810</v>
      </c>
      <c r="AD6" s="694">
        <v>4480</v>
      </c>
      <c r="AE6" s="694">
        <v>4610</v>
      </c>
      <c r="AF6" s="694">
        <v>5100</v>
      </c>
      <c r="AG6" s="694">
        <v>5860</v>
      </c>
      <c r="AH6" s="694">
        <v>6540</v>
      </c>
      <c r="AI6" s="694">
        <v>6930</v>
      </c>
      <c r="AJ6" s="694">
        <v>7220</v>
      </c>
      <c r="AK6" s="694">
        <v>7480</v>
      </c>
      <c r="AL6" s="694">
        <v>7710</v>
      </c>
      <c r="AM6" s="694">
        <v>12370</v>
      </c>
      <c r="AN6" s="694">
        <v>18800</v>
      </c>
      <c r="AO6" s="694">
        <v>21480</v>
      </c>
      <c r="AP6" s="694">
        <v>20170</v>
      </c>
      <c r="AQ6" s="694">
        <v>18420</v>
      </c>
      <c r="AR6" s="694">
        <v>18470</v>
      </c>
      <c r="AS6" s="694">
        <v>18020</v>
      </c>
      <c r="AT6" s="673">
        <v>17170</v>
      </c>
      <c r="AU6" s="673">
        <v>16000</v>
      </c>
      <c r="AV6" s="673">
        <v>14570</v>
      </c>
      <c r="AW6" s="673">
        <v>13530</v>
      </c>
      <c r="AX6" s="673">
        <v>12770</v>
      </c>
      <c r="AY6" s="673">
        <v>11910</v>
      </c>
      <c r="AZ6" s="673">
        <v>11107.91699295223</v>
      </c>
      <c r="BA6" s="673">
        <v>10359.850539237355</v>
      </c>
      <c r="BB6" s="673">
        <v>9660</v>
      </c>
      <c r="BC6" s="43"/>
      <c r="BD6" s="43"/>
      <c r="BE6" s="43"/>
      <c r="BF6" s="43"/>
      <c r="BG6" s="43"/>
      <c r="BH6" s="43"/>
      <c r="BI6" s="43"/>
    </row>
    <row r="7" spans="1:62" ht="13.5" x14ac:dyDescent="0.25">
      <c r="A7" s="696" t="s">
        <v>189</v>
      </c>
      <c r="B7" s="697">
        <v>4311.8723738500003</v>
      </c>
      <c r="C7" s="697">
        <v>5201.4304701000001</v>
      </c>
      <c r="D7" s="697">
        <v>5673.7475457</v>
      </c>
      <c r="E7" s="697">
        <v>7341.6559043500001</v>
      </c>
      <c r="F7" s="697">
        <v>9130.2070899999999</v>
      </c>
      <c r="G7" s="697">
        <v>8816.1057664</v>
      </c>
      <c r="H7" s="697">
        <v>9129.1534165999983</v>
      </c>
      <c r="I7" s="697">
        <v>9375.0832055499995</v>
      </c>
      <c r="J7" s="697">
        <v>12072.55453705</v>
      </c>
      <c r="K7" s="697">
        <v>13907.022310399998</v>
      </c>
      <c r="L7" s="697">
        <v>14506.468273499999</v>
      </c>
      <c r="M7" s="697">
        <v>14436.798172499999</v>
      </c>
      <c r="N7" s="697">
        <v>15548.498396499999</v>
      </c>
      <c r="O7" s="697">
        <v>16971.076779399998</v>
      </c>
      <c r="P7" s="697">
        <v>18169.178125599999</v>
      </c>
      <c r="Q7" s="697">
        <v>18588.315556099999</v>
      </c>
      <c r="R7" s="697">
        <v>20329.930820059999</v>
      </c>
      <c r="S7" s="697">
        <v>22397.131844399999</v>
      </c>
      <c r="T7" s="697">
        <v>24563.779627799999</v>
      </c>
      <c r="U7" s="697">
        <v>27264.75807130781</v>
      </c>
      <c r="V7" s="697">
        <v>30661.62810141702</v>
      </c>
      <c r="W7" s="697">
        <v>33174.602081564008</v>
      </c>
      <c r="X7" s="697">
        <v>38496.974302318384</v>
      </c>
      <c r="Y7" s="697">
        <v>45588.702659483788</v>
      </c>
      <c r="Z7" s="697">
        <v>51154.947303000001</v>
      </c>
      <c r="AA7" s="697">
        <v>56240.353897000008</v>
      </c>
      <c r="AB7" s="697">
        <v>62584.399701999995</v>
      </c>
      <c r="AC7" s="697">
        <v>69894.491064999995</v>
      </c>
      <c r="AD7" s="697">
        <v>76403.238094</v>
      </c>
      <c r="AE7" s="697">
        <v>81654.895456999991</v>
      </c>
      <c r="AF7" s="697">
        <v>90569.259131999992</v>
      </c>
      <c r="AG7" s="697">
        <v>102843.02258400001</v>
      </c>
      <c r="AH7" s="697">
        <v>117393.49712199999</v>
      </c>
      <c r="AI7" s="697">
        <v>129929.300108</v>
      </c>
      <c r="AJ7" s="697">
        <v>139549.99262648245</v>
      </c>
      <c r="AK7" s="697">
        <v>150957.97931700002</v>
      </c>
      <c r="AL7" s="697">
        <v>166652.62520299997</v>
      </c>
      <c r="AM7" s="697">
        <v>187108.707421</v>
      </c>
      <c r="AN7" s="697">
        <v>223651.43146900003</v>
      </c>
      <c r="AO7" s="697">
        <v>244523.76597000001</v>
      </c>
      <c r="AP7" s="697">
        <v>246012.51496146002</v>
      </c>
      <c r="AQ7" s="697">
        <v>245081.65373200001</v>
      </c>
      <c r="AR7" s="697">
        <v>247542.42847210998</v>
      </c>
      <c r="AS7" s="697">
        <v>247830.17688799999</v>
      </c>
      <c r="AT7" s="697">
        <v>247169.13521799998</v>
      </c>
      <c r="AU7" s="697">
        <v>247376.00132756997</v>
      </c>
      <c r="AV7" s="697">
        <v>252172.18601044</v>
      </c>
      <c r="AW7" s="697">
        <v>255001.39821392999</v>
      </c>
      <c r="AX7" s="697">
        <v>257526.49741571001</v>
      </c>
      <c r="AY7" s="697">
        <v>247062.55085996</v>
      </c>
      <c r="AZ7" s="697">
        <v>249177.55637124222</v>
      </c>
      <c r="BA7" s="697">
        <v>257621.98831542814</v>
      </c>
      <c r="BB7" s="697">
        <v>270013.69223644579</v>
      </c>
      <c r="BC7" s="43"/>
      <c r="BD7" s="43"/>
      <c r="BE7" s="47"/>
      <c r="BF7" s="47"/>
      <c r="BG7" s="43"/>
      <c r="BH7" s="43"/>
      <c r="BI7" s="43"/>
    </row>
    <row r="8" spans="1:62" ht="30" customHeight="1" x14ac:dyDescent="0.25">
      <c r="A8" s="44" t="s">
        <v>199</v>
      </c>
      <c r="B8" s="45" t="s">
        <v>1</v>
      </c>
      <c r="C8" s="45" t="s">
        <v>2</v>
      </c>
      <c r="D8" s="45" t="s">
        <v>3</v>
      </c>
      <c r="E8" s="45" t="s">
        <v>4</v>
      </c>
      <c r="F8" s="45" t="s">
        <v>5</v>
      </c>
      <c r="G8" s="45" t="s">
        <v>6</v>
      </c>
      <c r="H8" s="45" t="s">
        <v>7</v>
      </c>
      <c r="I8" s="45" t="s">
        <v>8</v>
      </c>
      <c r="J8" s="45" t="s">
        <v>9</v>
      </c>
      <c r="K8" s="45" t="s">
        <v>10</v>
      </c>
      <c r="L8" s="45" t="s">
        <v>11</v>
      </c>
      <c r="M8" s="45" t="s">
        <v>12</v>
      </c>
      <c r="N8" s="45" t="s">
        <v>13</v>
      </c>
      <c r="O8" s="45" t="s">
        <v>14</v>
      </c>
      <c r="P8" s="45" t="s">
        <v>15</v>
      </c>
      <c r="Q8" s="45" t="s">
        <v>16</v>
      </c>
      <c r="R8" s="45" t="s">
        <v>17</v>
      </c>
      <c r="S8" s="45" t="s">
        <v>18</v>
      </c>
      <c r="T8" s="45" t="s">
        <v>19</v>
      </c>
      <c r="U8" s="45" t="s">
        <v>20</v>
      </c>
      <c r="V8" s="45" t="s">
        <v>21</v>
      </c>
      <c r="W8" s="45" t="s">
        <v>22</v>
      </c>
      <c r="X8" s="45" t="s">
        <v>23</v>
      </c>
      <c r="Y8" s="45" t="s">
        <v>24</v>
      </c>
      <c r="Z8" s="45" t="s">
        <v>25</v>
      </c>
      <c r="AA8" s="45" t="s">
        <v>26</v>
      </c>
      <c r="AB8" s="45" t="s">
        <v>27</v>
      </c>
      <c r="AC8" s="45" t="s">
        <v>28</v>
      </c>
      <c r="AD8" s="45" t="s">
        <v>29</v>
      </c>
      <c r="AE8" s="45" t="s">
        <v>30</v>
      </c>
      <c r="AF8" s="45" t="s">
        <v>31</v>
      </c>
      <c r="AG8" s="45" t="s">
        <v>32</v>
      </c>
      <c r="AH8" s="45" t="s">
        <v>33</v>
      </c>
      <c r="AI8" s="45" t="s">
        <v>34</v>
      </c>
      <c r="AJ8" s="45" t="s">
        <v>35</v>
      </c>
      <c r="AK8" s="45" t="s">
        <v>36</v>
      </c>
      <c r="AL8" s="45" t="s">
        <v>37</v>
      </c>
      <c r="AM8" s="45" t="s">
        <v>38</v>
      </c>
      <c r="AN8" s="45" t="s">
        <v>39</v>
      </c>
      <c r="AO8" s="45" t="s">
        <v>40</v>
      </c>
      <c r="AP8" s="45" t="s">
        <v>41</v>
      </c>
      <c r="AQ8" s="45" t="s">
        <v>42</v>
      </c>
      <c r="AR8" s="45" t="s">
        <v>43</v>
      </c>
      <c r="AS8" s="46" t="s">
        <v>184</v>
      </c>
      <c r="AT8" s="46" t="s">
        <v>45</v>
      </c>
      <c r="AU8" s="46" t="s">
        <v>185</v>
      </c>
      <c r="AV8" s="46" t="s">
        <v>47</v>
      </c>
      <c r="AW8" s="46" t="s">
        <v>186</v>
      </c>
      <c r="AX8" s="46" t="s">
        <v>103</v>
      </c>
      <c r="AY8" s="46" t="s">
        <v>50</v>
      </c>
      <c r="AZ8" s="46" t="s">
        <v>51</v>
      </c>
      <c r="BA8" s="46" t="s">
        <v>52</v>
      </c>
      <c r="BB8" s="46" t="s">
        <v>202</v>
      </c>
      <c r="BC8" s="43"/>
      <c r="BD8" s="43"/>
      <c r="BE8" s="43"/>
      <c r="BF8" s="43"/>
      <c r="BG8" s="43"/>
      <c r="BH8" s="43"/>
      <c r="BI8" s="43"/>
    </row>
    <row r="9" spans="1:62" ht="13.5" x14ac:dyDescent="0.25">
      <c r="A9" s="695" t="s">
        <v>187</v>
      </c>
      <c r="B9" s="694">
        <v>19348.196204130039</v>
      </c>
      <c r="C9" s="694">
        <v>25558.35572278206</v>
      </c>
      <c r="D9" s="694">
        <v>27266.970303969396</v>
      </c>
      <c r="E9" s="694">
        <v>33964.850639793462</v>
      </c>
      <c r="F9" s="694">
        <v>40446.756910823824</v>
      </c>
      <c r="G9" s="694">
        <v>35917.067493086302</v>
      </c>
      <c r="H9" s="694">
        <v>33205.810792980577</v>
      </c>
      <c r="I9" s="694">
        <v>29135.784063388248</v>
      </c>
      <c r="J9" s="694">
        <v>31213.568139946598</v>
      </c>
      <c r="K9" s="694">
        <v>26753.50827182037</v>
      </c>
      <c r="L9" s="694">
        <v>23710.47079793693</v>
      </c>
      <c r="M9" s="694">
        <v>23759.883471650268</v>
      </c>
      <c r="N9" s="694">
        <v>23804.078255058281</v>
      </c>
      <c r="O9" s="694">
        <v>24636.283080944624</v>
      </c>
      <c r="P9" s="694">
        <v>26548.788237382425</v>
      </c>
      <c r="Q9" s="694">
        <v>27106.302353009254</v>
      </c>
      <c r="R9" s="694">
        <v>28360.694047340774</v>
      </c>
      <c r="S9" s="694">
        <v>31457.945059232115</v>
      </c>
      <c r="T9" s="694">
        <v>34474.610960882819</v>
      </c>
      <c r="U9" s="694">
        <v>37794.664454965525</v>
      </c>
      <c r="V9" s="694">
        <v>41907.176156480724</v>
      </c>
      <c r="W9" s="694">
        <v>44985.677036620233</v>
      </c>
      <c r="X9" s="694">
        <v>45388.331795371807</v>
      </c>
      <c r="Y9" s="694">
        <v>46380.948692468264</v>
      </c>
      <c r="Z9" s="694">
        <v>46652.655158302616</v>
      </c>
      <c r="AA9" s="694">
        <v>49058.967265245708</v>
      </c>
      <c r="AB9" s="694">
        <v>52842.69473744541</v>
      </c>
      <c r="AC9" s="694">
        <v>58204.550379683511</v>
      </c>
      <c r="AD9" s="694">
        <v>61767.217488823007</v>
      </c>
      <c r="AE9" s="694">
        <v>64935.251347091136</v>
      </c>
      <c r="AF9" s="694">
        <v>70220.143035382353</v>
      </c>
      <c r="AG9" s="694">
        <v>75994.962604954577</v>
      </c>
      <c r="AH9" s="694">
        <v>82009.477645735722</v>
      </c>
      <c r="AI9" s="694">
        <v>85923.093460435455</v>
      </c>
      <c r="AJ9" s="694">
        <v>88038.722539942944</v>
      </c>
      <c r="AK9" s="694">
        <v>92305.83307271864</v>
      </c>
      <c r="AL9" s="694">
        <v>98423.1101221563</v>
      </c>
      <c r="AM9" s="694">
        <v>107224.74719275767</v>
      </c>
      <c r="AN9" s="694">
        <v>135973.62577085776</v>
      </c>
      <c r="AO9" s="694">
        <v>151150.07886757894</v>
      </c>
      <c r="AP9" s="694">
        <v>148350.8042772632</v>
      </c>
      <c r="AQ9" s="694">
        <v>150946.0260607652</v>
      </c>
      <c r="AR9" s="694">
        <v>153339.68494180561</v>
      </c>
      <c r="AS9" s="694">
        <v>155883.31383779272</v>
      </c>
      <c r="AT9" s="673">
        <v>157856.85851245423</v>
      </c>
      <c r="AU9" s="673">
        <v>157969.35508017114</v>
      </c>
      <c r="AV9" s="673">
        <v>163303.27534675517</v>
      </c>
      <c r="AW9" s="673">
        <v>165017.79667653452</v>
      </c>
      <c r="AX9" s="673">
        <v>166639.29150239757</v>
      </c>
      <c r="AY9" s="673">
        <v>162300.62504966007</v>
      </c>
      <c r="AZ9" s="673">
        <v>158603.02743285778</v>
      </c>
      <c r="BA9" s="673">
        <v>154691.14673135409</v>
      </c>
      <c r="BB9" s="673">
        <v>160153.43009501952</v>
      </c>
      <c r="BC9" s="43"/>
      <c r="BD9" s="43"/>
      <c r="BE9" s="43"/>
      <c r="BF9" s="43"/>
      <c r="BG9" s="43"/>
      <c r="BH9" s="43"/>
      <c r="BI9" s="43"/>
    </row>
    <row r="10" spans="1:62" ht="13.5" x14ac:dyDescent="0.25">
      <c r="A10" s="695" t="s">
        <v>188</v>
      </c>
      <c r="B10" s="694">
        <v>10739.662024829038</v>
      </c>
      <c r="C10" s="694">
        <v>10373.5581588067</v>
      </c>
      <c r="D10" s="694">
        <v>9815.7266390459463</v>
      </c>
      <c r="E10" s="694">
        <v>9743.8533757694931</v>
      </c>
      <c r="F10" s="694">
        <v>8888.3882961869531</v>
      </c>
      <c r="G10" s="694">
        <v>9208.8476322847455</v>
      </c>
      <c r="H10" s="694">
        <v>10738.922140102806</v>
      </c>
      <c r="I10" s="694">
        <v>12649.894861358616</v>
      </c>
      <c r="J10" s="694">
        <v>17159.055970276666</v>
      </c>
      <c r="K10" s="694">
        <v>22647.044193950271</v>
      </c>
      <c r="L10" s="694">
        <v>23085.820825539387</v>
      </c>
      <c r="M10" s="694">
        <v>20170.529501791127</v>
      </c>
      <c r="N10" s="694">
        <v>21976.037088559617</v>
      </c>
      <c r="O10" s="694">
        <v>23510.79956318183</v>
      </c>
      <c r="P10" s="694">
        <v>23230.850769388682</v>
      </c>
      <c r="Q10" s="694">
        <v>23003.716814516134</v>
      </c>
      <c r="R10" s="694">
        <v>24583.930701338119</v>
      </c>
      <c r="S10" s="694">
        <v>24711.616438285797</v>
      </c>
      <c r="T10" s="694">
        <v>24386.410944406824</v>
      </c>
      <c r="U10" s="694">
        <v>24367.536589760046</v>
      </c>
      <c r="V10" s="694">
        <v>25354.039199319355</v>
      </c>
      <c r="W10" s="694">
        <v>25724.623091410522</v>
      </c>
      <c r="X10" s="694">
        <v>34492.428153784</v>
      </c>
      <c r="Y10" s="694">
        <v>46085.682125858533</v>
      </c>
      <c r="Z10" s="694">
        <v>54437.581451137718</v>
      </c>
      <c r="AA10" s="694">
        <v>58956.689185345065</v>
      </c>
      <c r="AB10" s="694">
        <v>61415.444515656178</v>
      </c>
      <c r="AC10" s="694">
        <v>63790.302151921591</v>
      </c>
      <c r="AD10" s="694">
        <v>68183.249738511862</v>
      </c>
      <c r="AE10" s="694">
        <v>69738.870258221388</v>
      </c>
      <c r="AF10" s="694">
        <v>75104.722076027378</v>
      </c>
      <c r="AG10" s="694">
        <v>86577.537065740049</v>
      </c>
      <c r="AH10" s="694">
        <v>99887.370275718888</v>
      </c>
      <c r="AI10" s="694">
        <v>110909.56995971178</v>
      </c>
      <c r="AJ10" s="694">
        <v>116918.14700212798</v>
      </c>
      <c r="AK10" s="694">
        <v>123102.15928783959</v>
      </c>
      <c r="AL10" s="694">
        <v>133677.72956317759</v>
      </c>
      <c r="AM10" s="694">
        <v>138715.93092071751</v>
      </c>
      <c r="AN10" s="694">
        <v>153588.56821388719</v>
      </c>
      <c r="AO10" s="694">
        <v>159199.70443611799</v>
      </c>
      <c r="AP10" s="694">
        <v>156291.29297232351</v>
      </c>
      <c r="AQ10" s="694">
        <v>148536.63070796512</v>
      </c>
      <c r="AR10" s="694">
        <v>145037.89842527444</v>
      </c>
      <c r="AS10" s="694">
        <v>138643.71477995603</v>
      </c>
      <c r="AT10" s="673">
        <v>136608.23149340623</v>
      </c>
      <c r="AU10" s="673">
        <v>134488.40064122548</v>
      </c>
      <c r="AV10" s="673">
        <v>130840.95493733053</v>
      </c>
      <c r="AW10" s="673">
        <v>126640.88971198071</v>
      </c>
      <c r="AX10" s="673">
        <v>123700.54704296462</v>
      </c>
      <c r="AY10" s="673">
        <v>113188.60658575552</v>
      </c>
      <c r="AZ10" s="673">
        <v>107812.38756330617</v>
      </c>
      <c r="BA10" s="673">
        <v>101598.74067809926</v>
      </c>
      <c r="BB10" s="673">
        <v>98986.453814426248</v>
      </c>
      <c r="BC10" s="43"/>
      <c r="BD10" s="43"/>
      <c r="BE10" s="43"/>
      <c r="BF10" s="43"/>
      <c r="BG10" s="43"/>
      <c r="BH10" s="43"/>
      <c r="BI10" s="43"/>
    </row>
    <row r="11" spans="1:62" ht="13.5" x14ac:dyDescent="0.25">
      <c r="A11" s="695" t="s">
        <v>179</v>
      </c>
      <c r="B11" s="694">
        <v>2352.5401921975308</v>
      </c>
      <c r="C11" s="694">
        <v>1984.0255227272728</v>
      </c>
      <c r="D11" s="694">
        <v>1854.2900990990991</v>
      </c>
      <c r="E11" s="694">
        <v>1666.8991764705881</v>
      </c>
      <c r="F11" s="694">
        <v>2374.7499739776949</v>
      </c>
      <c r="G11" s="694">
        <v>2084.7186045694202</v>
      </c>
      <c r="H11" s="694">
        <v>1957.4338052805281</v>
      </c>
      <c r="I11" s="694">
        <v>2027.3057822699384</v>
      </c>
      <c r="J11" s="694">
        <v>2295.8540240495868</v>
      </c>
      <c r="K11" s="694">
        <v>2025.3882141262136</v>
      </c>
      <c r="L11" s="694">
        <v>1830.2198822662265</v>
      </c>
      <c r="M11" s="694">
        <v>1654.2634696373057</v>
      </c>
      <c r="N11" s="694">
        <v>1786.7376524698795</v>
      </c>
      <c r="O11" s="694">
        <v>1623.090953917228</v>
      </c>
      <c r="P11" s="694">
        <v>1671.8936440334573</v>
      </c>
      <c r="Q11" s="694">
        <v>1567.8724983029199</v>
      </c>
      <c r="R11" s="694">
        <v>1585.0458563732395</v>
      </c>
      <c r="S11" s="694">
        <v>1515.1339145900254</v>
      </c>
      <c r="T11" s="694">
        <v>1496.472612048387</v>
      </c>
      <c r="U11" s="694">
        <v>1401.1139808569244</v>
      </c>
      <c r="V11" s="694">
        <v>1329.9929096769458</v>
      </c>
      <c r="W11" s="694">
        <v>1335.2093762936561</v>
      </c>
      <c r="X11" s="694">
        <v>1300.0042298408305</v>
      </c>
      <c r="Y11" s="694">
        <v>1266.0697063022942</v>
      </c>
      <c r="Z11" s="694">
        <v>1229.4445790026248</v>
      </c>
      <c r="AA11" s="694">
        <v>1194.2667688081581</v>
      </c>
      <c r="AB11" s="694">
        <v>1546.5534447102805</v>
      </c>
      <c r="AC11" s="694">
        <v>1522.7959131042946</v>
      </c>
      <c r="AD11" s="694">
        <v>1554.8251719327732</v>
      </c>
      <c r="AE11" s="694">
        <v>1646.225987828107</v>
      </c>
      <c r="AF11" s="694">
        <v>1725.6765940598534</v>
      </c>
      <c r="AG11" s="694">
        <v>1703.4112097387435</v>
      </c>
      <c r="AH11" s="694">
        <v>1656.4196876086958</v>
      </c>
      <c r="AI11" s="694">
        <v>1603.1470695712019</v>
      </c>
      <c r="AJ11" s="694">
        <v>1535.1395376753712</v>
      </c>
      <c r="AK11" s="694">
        <v>1472.0915375</v>
      </c>
      <c r="AL11" s="694">
        <v>1431.1832748213096</v>
      </c>
      <c r="AM11" s="694">
        <v>1378.3773506546588</v>
      </c>
      <c r="AN11" s="694">
        <v>1381.1215341036741</v>
      </c>
      <c r="AO11" s="694">
        <v>1361.3886823568255</v>
      </c>
      <c r="AP11" s="694">
        <v>1317.2534356514432</v>
      </c>
      <c r="AQ11" s="694">
        <v>1281.0081155779333</v>
      </c>
      <c r="AR11" s="694">
        <v>1282.7732236593019</v>
      </c>
      <c r="AS11" s="694">
        <v>1263.0763858306298</v>
      </c>
      <c r="AT11" s="673">
        <v>1261.578921663847</v>
      </c>
      <c r="AU11" s="673">
        <v>1245.6159157357911</v>
      </c>
      <c r="AV11" s="673">
        <v>1219.589892779047</v>
      </c>
      <c r="AW11" s="673">
        <v>1358.2098293556132</v>
      </c>
      <c r="AX11" s="673">
        <v>1322.9830772089165</v>
      </c>
      <c r="AY11" s="673">
        <v>1319.7921701086896</v>
      </c>
      <c r="AZ11" s="673">
        <v>1285.2752863164408</v>
      </c>
      <c r="BA11" s="673">
        <v>1185.0353927570688</v>
      </c>
      <c r="BB11" s="673">
        <v>1213.808327</v>
      </c>
      <c r="BC11" s="43"/>
      <c r="BD11" s="43"/>
      <c r="BE11" s="43"/>
      <c r="BF11" s="43"/>
      <c r="BG11" s="43"/>
      <c r="BH11" s="43"/>
      <c r="BI11" s="43"/>
    </row>
    <row r="12" spans="1:62" ht="13.5" x14ac:dyDescent="0.25">
      <c r="A12" s="695" t="s">
        <v>70</v>
      </c>
      <c r="B12" s="677" t="s">
        <v>193</v>
      </c>
      <c r="C12" s="677" t="s">
        <v>193</v>
      </c>
      <c r="D12" s="677" t="s">
        <v>193</v>
      </c>
      <c r="E12" s="677" t="s">
        <v>193</v>
      </c>
      <c r="F12" s="677" t="s">
        <v>193</v>
      </c>
      <c r="G12" s="677" t="s">
        <v>193</v>
      </c>
      <c r="H12" s="677" t="s">
        <v>193</v>
      </c>
      <c r="I12" s="677" t="s">
        <v>193</v>
      </c>
      <c r="J12" s="677" t="s">
        <v>193</v>
      </c>
      <c r="K12" s="677" t="s">
        <v>193</v>
      </c>
      <c r="L12" s="677" t="s">
        <v>193</v>
      </c>
      <c r="M12" s="677" t="s">
        <v>193</v>
      </c>
      <c r="N12" s="677" t="s">
        <v>193</v>
      </c>
      <c r="O12" s="677" t="s">
        <v>193</v>
      </c>
      <c r="P12" s="677" t="s">
        <v>193</v>
      </c>
      <c r="Q12" s="677" t="s">
        <v>193</v>
      </c>
      <c r="R12" s="677" t="s">
        <v>193</v>
      </c>
      <c r="S12" s="677" t="s">
        <v>193</v>
      </c>
      <c r="T12" s="677" t="s">
        <v>193</v>
      </c>
      <c r="U12" s="677" t="s">
        <v>193</v>
      </c>
      <c r="V12" s="677" t="s">
        <v>193</v>
      </c>
      <c r="W12" s="677" t="s">
        <v>193</v>
      </c>
      <c r="X12" s="677" t="s">
        <v>193</v>
      </c>
      <c r="Y12" s="677" t="s">
        <v>193</v>
      </c>
      <c r="Z12" s="677" t="s">
        <v>193</v>
      </c>
      <c r="AA12" s="677" t="s">
        <v>193</v>
      </c>
      <c r="AB12" s="694">
        <v>3020</v>
      </c>
      <c r="AC12" s="694">
        <v>7120</v>
      </c>
      <c r="AD12" s="694">
        <v>8190</v>
      </c>
      <c r="AE12" s="694">
        <v>8160</v>
      </c>
      <c r="AF12" s="694">
        <v>8770</v>
      </c>
      <c r="AG12" s="694">
        <v>9930</v>
      </c>
      <c r="AH12" s="694">
        <v>10830</v>
      </c>
      <c r="AI12" s="694">
        <v>11180</v>
      </c>
      <c r="AJ12" s="694">
        <v>11260</v>
      </c>
      <c r="AK12" s="694">
        <v>11310</v>
      </c>
      <c r="AL12" s="694">
        <v>11330</v>
      </c>
      <c r="AM12" s="694">
        <v>17510</v>
      </c>
      <c r="AN12" s="694">
        <v>26700</v>
      </c>
      <c r="AO12" s="694">
        <v>30020</v>
      </c>
      <c r="AP12" s="694">
        <v>27320</v>
      </c>
      <c r="AQ12" s="694">
        <v>24450</v>
      </c>
      <c r="AR12" s="694">
        <v>24160</v>
      </c>
      <c r="AS12" s="694">
        <v>23190</v>
      </c>
      <c r="AT12" s="673">
        <v>22070</v>
      </c>
      <c r="AU12" s="673">
        <v>20310</v>
      </c>
      <c r="AV12" s="673">
        <v>18110</v>
      </c>
      <c r="AW12" s="673">
        <v>16420</v>
      </c>
      <c r="AX12" s="673">
        <v>15220</v>
      </c>
      <c r="AY12" s="673">
        <v>14020</v>
      </c>
      <c r="AZ12" s="673">
        <v>12490</v>
      </c>
      <c r="BA12" s="673">
        <v>10790</v>
      </c>
      <c r="BB12" s="673">
        <v>9660</v>
      </c>
      <c r="BC12" s="43"/>
      <c r="BD12" s="43"/>
      <c r="BE12" s="43"/>
      <c r="BF12" s="43"/>
      <c r="BG12" s="43"/>
      <c r="BH12" s="43"/>
      <c r="BI12" s="43"/>
    </row>
    <row r="13" spans="1:62" ht="13.5" x14ac:dyDescent="0.25">
      <c r="A13" s="696" t="s">
        <v>189</v>
      </c>
      <c r="B13" s="697">
        <v>32440.398421156609</v>
      </c>
      <c r="C13" s="697">
        <v>37915.939404316028</v>
      </c>
      <c r="D13" s="697">
        <v>38936.987042114437</v>
      </c>
      <c r="E13" s="697">
        <v>45375.603192033537</v>
      </c>
      <c r="F13" s="697">
        <v>51709.895180988475</v>
      </c>
      <c r="G13" s="697">
        <v>47210.633729940462</v>
      </c>
      <c r="H13" s="697">
        <v>45902.166738363907</v>
      </c>
      <c r="I13" s="697">
        <v>43812.984707016803</v>
      </c>
      <c r="J13" s="697">
        <v>50668.478134272846</v>
      </c>
      <c r="K13" s="697">
        <v>51425.940679896856</v>
      </c>
      <c r="L13" s="697">
        <v>48626.511505742543</v>
      </c>
      <c r="M13" s="697">
        <v>45584.676443078701</v>
      </c>
      <c r="N13" s="697">
        <v>47566.852996087779</v>
      </c>
      <c r="O13" s="697">
        <v>49770.173598043679</v>
      </c>
      <c r="P13" s="697">
        <v>51451.532650804562</v>
      </c>
      <c r="Q13" s="697">
        <v>51677.891665828305</v>
      </c>
      <c r="R13" s="697">
        <v>54529.670605052132</v>
      </c>
      <c r="S13" s="697">
        <v>57684.69541210794</v>
      </c>
      <c r="T13" s="697">
        <v>60357.494517338033</v>
      </c>
      <c r="U13" s="697">
        <v>63563.315025582502</v>
      </c>
      <c r="V13" s="697">
        <v>68591.208265477035</v>
      </c>
      <c r="W13" s="697">
        <v>72045.509504324407</v>
      </c>
      <c r="X13" s="697">
        <v>81180.764178996644</v>
      </c>
      <c r="Y13" s="697">
        <v>93732.700524629094</v>
      </c>
      <c r="Z13" s="697">
        <v>102319.68118844295</v>
      </c>
      <c r="AA13" s="697">
        <v>109209.92321939893</v>
      </c>
      <c r="AB13" s="697">
        <v>118824.69269781187</v>
      </c>
      <c r="AC13" s="697">
        <v>130637.6484447094</v>
      </c>
      <c r="AD13" s="697">
        <v>139695.29239926764</v>
      </c>
      <c r="AE13" s="697">
        <v>144480.34759314061</v>
      </c>
      <c r="AF13" s="697">
        <v>155820.5417054696</v>
      </c>
      <c r="AG13" s="697">
        <v>174205.9108804334</v>
      </c>
      <c r="AH13" s="697">
        <v>194383.2676090633</v>
      </c>
      <c r="AI13" s="697">
        <v>209615.81048971842</v>
      </c>
      <c r="AJ13" s="697">
        <v>217752.00907974629</v>
      </c>
      <c r="AK13" s="697">
        <v>228190.08389805825</v>
      </c>
      <c r="AL13" s="697">
        <v>244862.02296015521</v>
      </c>
      <c r="AM13" s="697">
        <v>264829.05546412984</v>
      </c>
      <c r="AN13" s="697">
        <v>317643.31551884866</v>
      </c>
      <c r="AO13" s="697">
        <v>341731.1719860537</v>
      </c>
      <c r="AP13" s="697">
        <v>333279.35068523814</v>
      </c>
      <c r="AQ13" s="697">
        <v>325213.66488430824</v>
      </c>
      <c r="AR13" s="697">
        <v>323820.35659073939</v>
      </c>
      <c r="AS13" s="697">
        <v>318980.1050035794</v>
      </c>
      <c r="AT13" s="697">
        <v>317796.6689275243</v>
      </c>
      <c r="AU13" s="697">
        <v>314013.37163713243</v>
      </c>
      <c r="AV13" s="697">
        <v>313473.8201768648</v>
      </c>
      <c r="AW13" s="697">
        <v>309436.89621787082</v>
      </c>
      <c r="AX13" s="697">
        <v>306882.82162257109</v>
      </c>
      <c r="AY13" s="697">
        <v>290829.02380552428</v>
      </c>
      <c r="AZ13" s="697">
        <v>280190.69028248038</v>
      </c>
      <c r="BA13" s="697">
        <v>268264.92280221044</v>
      </c>
      <c r="BB13" s="697">
        <v>270013.69223644579</v>
      </c>
      <c r="BC13" s="43"/>
      <c r="BD13" s="43"/>
      <c r="BE13" s="43"/>
      <c r="BF13" s="43"/>
      <c r="BG13" s="43"/>
      <c r="BH13" s="43"/>
      <c r="BI13" s="43"/>
    </row>
    <row r="14" spans="1:62" ht="28.5" customHeight="1" x14ac:dyDescent="0.25">
      <c r="A14" s="44" t="s">
        <v>190</v>
      </c>
      <c r="B14" s="45" t="s">
        <v>1</v>
      </c>
      <c r="C14" s="45" t="s">
        <v>2</v>
      </c>
      <c r="D14" s="45" t="s">
        <v>3</v>
      </c>
      <c r="E14" s="45" t="s">
        <v>4</v>
      </c>
      <c r="F14" s="45" t="s">
        <v>5</v>
      </c>
      <c r="G14" s="45" t="s">
        <v>6</v>
      </c>
      <c r="H14" s="45" t="s">
        <v>7</v>
      </c>
      <c r="I14" s="45" t="s">
        <v>8</v>
      </c>
      <c r="J14" s="45" t="s">
        <v>9</v>
      </c>
      <c r="K14" s="45" t="s">
        <v>10</v>
      </c>
      <c r="L14" s="45" t="s">
        <v>11</v>
      </c>
      <c r="M14" s="45" t="s">
        <v>12</v>
      </c>
      <c r="N14" s="45" t="s">
        <v>13</v>
      </c>
      <c r="O14" s="45" t="s">
        <v>14</v>
      </c>
      <c r="P14" s="45" t="s">
        <v>15</v>
      </c>
      <c r="Q14" s="45" t="s">
        <v>16</v>
      </c>
      <c r="R14" s="45" t="s">
        <v>17</v>
      </c>
      <c r="S14" s="45" t="s">
        <v>18</v>
      </c>
      <c r="T14" s="45" t="s">
        <v>19</v>
      </c>
      <c r="U14" s="45" t="s">
        <v>20</v>
      </c>
      <c r="V14" s="45" t="s">
        <v>21</v>
      </c>
      <c r="W14" s="45" t="s">
        <v>22</v>
      </c>
      <c r="X14" s="45" t="s">
        <v>23</v>
      </c>
      <c r="Y14" s="45" t="s">
        <v>24</v>
      </c>
      <c r="Z14" s="45" t="s">
        <v>25</v>
      </c>
      <c r="AA14" s="45" t="s">
        <v>26</v>
      </c>
      <c r="AB14" s="45" t="s">
        <v>27</v>
      </c>
      <c r="AC14" s="45" t="s">
        <v>28</v>
      </c>
      <c r="AD14" s="45" t="s">
        <v>29</v>
      </c>
      <c r="AE14" s="45" t="s">
        <v>30</v>
      </c>
      <c r="AF14" s="45" t="s">
        <v>31</v>
      </c>
      <c r="AG14" s="45" t="s">
        <v>32</v>
      </c>
      <c r="AH14" s="45" t="s">
        <v>33</v>
      </c>
      <c r="AI14" s="45" t="s">
        <v>34</v>
      </c>
      <c r="AJ14" s="45" t="s">
        <v>35</v>
      </c>
      <c r="AK14" s="45" t="s">
        <v>36</v>
      </c>
      <c r="AL14" s="45" t="s">
        <v>37</v>
      </c>
      <c r="AM14" s="45" t="s">
        <v>38</v>
      </c>
      <c r="AN14" s="45" t="s">
        <v>39</v>
      </c>
      <c r="AO14" s="45" t="s">
        <v>40</v>
      </c>
      <c r="AP14" s="45" t="s">
        <v>41</v>
      </c>
      <c r="AQ14" s="45" t="s">
        <v>42</v>
      </c>
      <c r="AR14" s="45" t="s">
        <v>43</v>
      </c>
      <c r="AS14" s="46" t="s">
        <v>184</v>
      </c>
      <c r="AT14" s="46" t="s">
        <v>45</v>
      </c>
      <c r="AU14" s="46" t="s">
        <v>185</v>
      </c>
      <c r="AV14" s="46" t="s">
        <v>47</v>
      </c>
      <c r="AW14" s="46" t="s">
        <v>186</v>
      </c>
      <c r="AX14" s="46" t="s">
        <v>103</v>
      </c>
      <c r="AY14" s="46" t="s">
        <v>50</v>
      </c>
      <c r="AZ14" s="46" t="s">
        <v>51</v>
      </c>
      <c r="BA14" s="46" t="s">
        <v>52</v>
      </c>
      <c r="BB14" s="46" t="s">
        <v>202</v>
      </c>
      <c r="BC14" s="43"/>
      <c r="BD14" s="43"/>
      <c r="BE14" s="43"/>
      <c r="BF14" s="43"/>
      <c r="BG14" s="43"/>
      <c r="BH14" s="43"/>
      <c r="BI14" s="43"/>
    </row>
    <row r="15" spans="1:62" ht="13.5" x14ac:dyDescent="0.25">
      <c r="A15" s="693" t="s">
        <v>187</v>
      </c>
      <c r="B15" s="698">
        <v>0.59642289077164212</v>
      </c>
      <c r="C15" s="698">
        <v>0.67407945376853073</v>
      </c>
      <c r="D15" s="698">
        <v>0.70028454627157732</v>
      </c>
      <c r="E15" s="698">
        <v>0.74852670268759247</v>
      </c>
      <c r="F15" s="698">
        <v>0.78218601622101858</v>
      </c>
      <c r="G15" s="698">
        <v>0.76078342219558248</v>
      </c>
      <c r="H15" s="698">
        <v>0.72340399489743423</v>
      </c>
      <c r="I15" s="698">
        <v>0.66500340614142295</v>
      </c>
      <c r="J15" s="698">
        <v>0.61603524102756335</v>
      </c>
      <c r="K15" s="698">
        <v>0.52023371703298182</v>
      </c>
      <c r="L15" s="698">
        <v>0.4876037795789</v>
      </c>
      <c r="M15" s="698">
        <v>0.52122523017837108</v>
      </c>
      <c r="N15" s="698">
        <v>0.50043416277751418</v>
      </c>
      <c r="O15" s="698">
        <v>0.49500094735279376</v>
      </c>
      <c r="P15" s="698">
        <v>0.51599606211083926</v>
      </c>
      <c r="Q15" s="698">
        <v>0.52452415296448973</v>
      </c>
      <c r="R15" s="698">
        <v>0.52009655904125662</v>
      </c>
      <c r="S15" s="698">
        <v>0.54534300362499855</v>
      </c>
      <c r="T15" s="698">
        <v>0.57117365849206669</v>
      </c>
      <c r="U15" s="698">
        <v>0.59459869957622891</v>
      </c>
      <c r="V15" s="698">
        <v>0.61097008226305327</v>
      </c>
      <c r="W15" s="698">
        <v>0.62440639737470449</v>
      </c>
      <c r="X15" s="698">
        <v>0.5591020515068621</v>
      </c>
      <c r="Y15" s="698">
        <v>0.49482142766473758</v>
      </c>
      <c r="Z15" s="698">
        <v>0.45594996599317056</v>
      </c>
      <c r="AA15" s="698">
        <v>0.44921712074357889</v>
      </c>
      <c r="AB15" s="698">
        <v>0.44471139405200832</v>
      </c>
      <c r="AC15" s="698">
        <v>0.44554193276310994</v>
      </c>
      <c r="AD15" s="698">
        <v>0.44215675723906372</v>
      </c>
      <c r="AE15" s="698">
        <v>0.44944002716514797</v>
      </c>
      <c r="AF15" s="698">
        <v>0.45064753508630301</v>
      </c>
      <c r="AG15" s="698">
        <v>0.43623641827580628</v>
      </c>
      <c r="AH15" s="698">
        <v>0.42189576630983622</v>
      </c>
      <c r="AI15" s="698">
        <v>0.40990750296791162</v>
      </c>
      <c r="AJ15" s="698">
        <v>0.40430728015786499</v>
      </c>
      <c r="AK15" s="698">
        <v>0.40451290212047686</v>
      </c>
      <c r="AL15" s="698">
        <v>0.40195334879746558</v>
      </c>
      <c r="AM15" s="698">
        <v>0.40488286681700936</v>
      </c>
      <c r="AN15" s="698">
        <v>0.42807016275080156</v>
      </c>
      <c r="AO15" s="698">
        <v>0.44230696892277499</v>
      </c>
      <c r="AP15" s="698">
        <v>0.44512449982948815</v>
      </c>
      <c r="AQ15" s="698">
        <v>0.46414416846371709</v>
      </c>
      <c r="AR15" s="698">
        <v>0.47353318536303168</v>
      </c>
      <c r="AS15" s="698">
        <v>0.48869290401683046</v>
      </c>
      <c r="AT15" s="698">
        <v>0.49672282294580805</v>
      </c>
      <c r="AU15" s="698">
        <v>0.50306569512179045</v>
      </c>
      <c r="AV15" s="698">
        <v>0.52094709298090014</v>
      </c>
      <c r="AW15" s="698">
        <v>0.53328416453720973</v>
      </c>
      <c r="AX15" s="698">
        <v>0.54300625437856476</v>
      </c>
      <c r="AY15" s="698">
        <v>0.55806199438399096</v>
      </c>
      <c r="AZ15" s="698">
        <v>0.5660538802090771</v>
      </c>
      <c r="BA15" s="698">
        <v>0.57663575660768229</v>
      </c>
      <c r="BB15" s="698">
        <v>0.59313077336380504</v>
      </c>
      <c r="BC15" s="43"/>
      <c r="BD15" s="43"/>
      <c r="BE15" s="48"/>
      <c r="BF15" s="48"/>
      <c r="BG15" s="43"/>
      <c r="BH15" s="43"/>
      <c r="BI15" s="43"/>
    </row>
    <row r="16" spans="1:62" ht="13.5" x14ac:dyDescent="0.25">
      <c r="A16" s="693" t="s">
        <v>191</v>
      </c>
      <c r="B16" s="698">
        <v>0.33105826523465159</v>
      </c>
      <c r="C16" s="698">
        <v>0.27359359471984657</v>
      </c>
      <c r="D16" s="698">
        <v>0.2520926087174955</v>
      </c>
      <c r="E16" s="698">
        <v>0.21473771565157271</v>
      </c>
      <c r="F16" s="698">
        <v>0.17188950519193538</v>
      </c>
      <c r="G16" s="698">
        <v>0.19505875911266568</v>
      </c>
      <c r="H16" s="698">
        <v>0.23395240144791418</v>
      </c>
      <c r="I16" s="698">
        <v>0.28872479119946126</v>
      </c>
      <c r="J16" s="698">
        <v>0.33865347060167666</v>
      </c>
      <c r="K16" s="698">
        <v>0.44038171970286055</v>
      </c>
      <c r="L16" s="698">
        <v>0.47475790696630726</v>
      </c>
      <c r="M16" s="698">
        <v>0.44248486718948066</v>
      </c>
      <c r="N16" s="698">
        <v>0.46200317457131496</v>
      </c>
      <c r="O16" s="698">
        <v>0.47238733288456869</v>
      </c>
      <c r="P16" s="698">
        <v>0.45150940258774613</v>
      </c>
      <c r="Q16" s="698">
        <v>0.4451365191766754</v>
      </c>
      <c r="R16" s="698">
        <v>0.45083585557291878</v>
      </c>
      <c r="S16" s="698">
        <v>0.42839120951826787</v>
      </c>
      <c r="T16" s="698">
        <v>0.40403285688741913</v>
      </c>
      <c r="U16" s="698">
        <v>0.38335849192183852</v>
      </c>
      <c r="V16" s="698">
        <v>0.3696397809641796</v>
      </c>
      <c r="W16" s="698">
        <v>0.35706074213919531</v>
      </c>
      <c r="X16" s="698">
        <v>0.42488425063024959</v>
      </c>
      <c r="Y16" s="698">
        <v>0.49167133634167631</v>
      </c>
      <c r="Z16" s="698">
        <v>0.53203431459955008</v>
      </c>
      <c r="AA16" s="698">
        <v>0.53984736411638279</v>
      </c>
      <c r="AB16" s="698">
        <v>0.51685759181254021</v>
      </c>
      <c r="AC16" s="698">
        <v>0.48829952859201969</v>
      </c>
      <c r="AD16" s="698">
        <v>0.48808552219236645</v>
      </c>
      <c r="AE16" s="698">
        <v>0.48268758637408155</v>
      </c>
      <c r="AF16" s="698">
        <v>0.4819950004922301</v>
      </c>
      <c r="AG16" s="698">
        <v>0.49698392338227104</v>
      </c>
      <c r="AH16" s="698">
        <v>0.51386815081537163</v>
      </c>
      <c r="AI16" s="698">
        <v>0.52910880004994587</v>
      </c>
      <c r="AJ16" s="698">
        <v>0.53693257525495253</v>
      </c>
      <c r="AK16" s="698">
        <v>0.53947199275685576</v>
      </c>
      <c r="AL16" s="698">
        <v>0.54593083871127734</v>
      </c>
      <c r="AM16" s="698">
        <v>0.5237942289889943</v>
      </c>
      <c r="AN16" s="698">
        <v>0.48352526469197299</v>
      </c>
      <c r="AO16" s="698">
        <v>0.46586240146279384</v>
      </c>
      <c r="AP16" s="698">
        <v>0.4689498243770015</v>
      </c>
      <c r="AQ16" s="698">
        <v>0.45673551497537979</v>
      </c>
      <c r="AR16" s="698">
        <v>0.44789617290360995</v>
      </c>
      <c r="AS16" s="698">
        <v>0.43464690306751341</v>
      </c>
      <c r="AT16" s="698">
        <v>0.42986048895484386</v>
      </c>
      <c r="AU16" s="698">
        <v>0.42828876980639408</v>
      </c>
      <c r="AV16" s="698">
        <v>0.41739037366344939</v>
      </c>
      <c r="AW16" s="698">
        <v>0.40926240942778319</v>
      </c>
      <c r="AX16" s="698">
        <v>0.4030872317613835</v>
      </c>
      <c r="AY16" s="698">
        <v>0.38919295297516143</v>
      </c>
      <c r="AZ16" s="698">
        <v>0.38478219049538281</v>
      </c>
      <c r="BA16" s="698">
        <v>0.37872540180367598</v>
      </c>
      <c r="BB16" s="698">
        <v>0.36659790470086873</v>
      </c>
      <c r="BC16" s="43"/>
      <c r="BD16" s="43"/>
      <c r="BE16" s="48"/>
      <c r="BF16" s="48"/>
      <c r="BG16" s="43"/>
      <c r="BH16" s="43"/>
      <c r="BI16" s="43"/>
    </row>
    <row r="17" spans="1:69" ht="13.5" x14ac:dyDescent="0.25">
      <c r="A17" s="695" t="s">
        <v>179</v>
      </c>
      <c r="B17" s="698">
        <v>7.2518843993706256E-2</v>
      </c>
      <c r="C17" s="698">
        <v>5.2326951511622789E-2</v>
      </c>
      <c r="D17" s="698">
        <v>4.7622845010927263E-2</v>
      </c>
      <c r="E17" s="698">
        <v>3.6735581660834883E-2</v>
      </c>
      <c r="F17" s="698">
        <v>4.592447858704593E-2</v>
      </c>
      <c r="G17" s="698">
        <v>4.4157818691751956E-2</v>
      </c>
      <c r="H17" s="698">
        <v>4.2643603654651731E-2</v>
      </c>
      <c r="I17" s="698">
        <v>4.6271802659115763E-2</v>
      </c>
      <c r="J17" s="698">
        <v>4.5311288370760046E-2</v>
      </c>
      <c r="K17" s="698">
        <v>3.9384563264157603E-2</v>
      </c>
      <c r="L17" s="698">
        <v>3.76383134547928E-2</v>
      </c>
      <c r="M17" s="698">
        <v>3.6289902632148194E-2</v>
      </c>
      <c r="N17" s="698">
        <v>3.7562662651170829E-2</v>
      </c>
      <c r="O17" s="698">
        <v>3.2611719762637659E-2</v>
      </c>
      <c r="P17" s="698">
        <v>3.2494535301414648E-2</v>
      </c>
      <c r="Q17" s="698">
        <v>3.0339327858834964E-2</v>
      </c>
      <c r="R17" s="698">
        <v>2.9067585385824542E-2</v>
      </c>
      <c r="S17" s="698">
        <v>2.6265786856733593E-2</v>
      </c>
      <c r="T17" s="698">
        <v>2.4793484620514138E-2</v>
      </c>
      <c r="U17" s="698">
        <v>2.204280850193251E-2</v>
      </c>
      <c r="V17" s="698">
        <v>1.9390136772766998E-2</v>
      </c>
      <c r="W17" s="698">
        <v>1.853286048610028E-2</v>
      </c>
      <c r="X17" s="698">
        <v>1.6013697862888213E-2</v>
      </c>
      <c r="Y17" s="698">
        <v>1.3507235993586072E-2</v>
      </c>
      <c r="Z17" s="698">
        <v>1.2015719407279496E-2</v>
      </c>
      <c r="AA17" s="698">
        <v>1.0935515140038307E-2</v>
      </c>
      <c r="AB17" s="698">
        <v>1.3015421370736352E-2</v>
      </c>
      <c r="AC17" s="698">
        <v>1.1656639041147446E-2</v>
      </c>
      <c r="AD17" s="698">
        <v>1.1130118597618E-2</v>
      </c>
      <c r="AE17" s="698">
        <v>1.139411702181054E-2</v>
      </c>
      <c r="AF17" s="698">
        <v>1.1074769572561939E-2</v>
      </c>
      <c r="AG17" s="698">
        <v>9.7781481760850445E-3</v>
      </c>
      <c r="AH17" s="698">
        <v>8.5214108600130539E-3</v>
      </c>
      <c r="AI17" s="698">
        <v>7.6480255273961581E-3</v>
      </c>
      <c r="AJ17" s="698">
        <v>7.0499443112516328E-3</v>
      </c>
      <c r="AK17" s="698">
        <v>6.4511634877072168E-3</v>
      </c>
      <c r="AL17" s="698">
        <v>5.8448560439043531E-3</v>
      </c>
      <c r="AM17" s="698">
        <v>5.204781432456361E-3</v>
      </c>
      <c r="AN17" s="698">
        <v>4.3480264391766166E-3</v>
      </c>
      <c r="AO17" s="698">
        <v>3.9838001152917501E-3</v>
      </c>
      <c r="AP17" s="698">
        <v>3.9524003900724951E-3</v>
      </c>
      <c r="AQ17" s="698">
        <v>3.9389738313537351E-3</v>
      </c>
      <c r="AR17" s="698">
        <v>3.9613730191784572E-3</v>
      </c>
      <c r="AS17" s="698">
        <v>3.9597340587007963E-3</v>
      </c>
      <c r="AT17" s="698">
        <v>3.9697676061908587E-3</v>
      </c>
      <c r="AU17" s="698">
        <v>3.966760744109967E-3</v>
      </c>
      <c r="AV17" s="698">
        <v>3.8905637864461639E-3</v>
      </c>
      <c r="AW17" s="698">
        <v>4.3892950257596753E-3</v>
      </c>
      <c r="AX17" s="698">
        <v>4.3110366041799056E-3</v>
      </c>
      <c r="AY17" s="698">
        <v>4.538034591042836E-3</v>
      </c>
      <c r="AZ17" s="698">
        <v>4.5871448655937222E-3</v>
      </c>
      <c r="BA17" s="698">
        <v>4.417407167431971E-3</v>
      </c>
      <c r="BB17" s="698">
        <v>4.4953584277388848E-3</v>
      </c>
      <c r="BC17" s="43"/>
      <c r="BD17" s="43"/>
      <c r="BE17" s="43"/>
      <c r="BF17" s="43"/>
      <c r="BG17" s="43"/>
      <c r="BH17" s="43"/>
      <c r="BI17" s="43"/>
    </row>
    <row r="18" spans="1:69" ht="13.5" x14ac:dyDescent="0.25">
      <c r="A18" s="695" t="s">
        <v>70</v>
      </c>
      <c r="B18" s="677" t="s">
        <v>193</v>
      </c>
      <c r="C18" s="677" t="s">
        <v>193</v>
      </c>
      <c r="D18" s="677" t="s">
        <v>193</v>
      </c>
      <c r="E18" s="677" t="s">
        <v>193</v>
      </c>
      <c r="F18" s="677" t="s">
        <v>193</v>
      </c>
      <c r="G18" s="677" t="s">
        <v>193</v>
      </c>
      <c r="H18" s="677" t="s">
        <v>193</v>
      </c>
      <c r="I18" s="677" t="s">
        <v>193</v>
      </c>
      <c r="J18" s="677" t="s">
        <v>193</v>
      </c>
      <c r="K18" s="677" t="s">
        <v>193</v>
      </c>
      <c r="L18" s="677" t="s">
        <v>193</v>
      </c>
      <c r="M18" s="677" t="s">
        <v>193</v>
      </c>
      <c r="N18" s="677" t="s">
        <v>193</v>
      </c>
      <c r="O18" s="677" t="s">
        <v>193</v>
      </c>
      <c r="P18" s="677" t="s">
        <v>193</v>
      </c>
      <c r="Q18" s="677" t="s">
        <v>193</v>
      </c>
      <c r="R18" s="677" t="s">
        <v>193</v>
      </c>
      <c r="S18" s="677" t="s">
        <v>193</v>
      </c>
      <c r="T18" s="677" t="s">
        <v>193</v>
      </c>
      <c r="U18" s="677" t="s">
        <v>193</v>
      </c>
      <c r="V18" s="677" t="s">
        <v>193</v>
      </c>
      <c r="W18" s="677" t="s">
        <v>193</v>
      </c>
      <c r="X18" s="677" t="s">
        <v>193</v>
      </c>
      <c r="Y18" s="677" t="s">
        <v>193</v>
      </c>
      <c r="Z18" s="677" t="s">
        <v>193</v>
      </c>
      <c r="AA18" s="677" t="s">
        <v>193</v>
      </c>
      <c r="AB18" s="698">
        <v>2.5415592764715077E-2</v>
      </c>
      <c r="AC18" s="698">
        <v>5.4501899603722911E-2</v>
      </c>
      <c r="AD18" s="698">
        <v>5.8627601970951862E-2</v>
      </c>
      <c r="AE18" s="698">
        <v>5.647826943896006E-2</v>
      </c>
      <c r="AF18" s="698">
        <v>5.6282694848904864E-2</v>
      </c>
      <c r="AG18" s="698">
        <v>5.7001510165837467E-2</v>
      </c>
      <c r="AH18" s="698">
        <v>5.5714672014779122E-2</v>
      </c>
      <c r="AI18" s="698">
        <v>5.3335671454746374E-2</v>
      </c>
      <c r="AJ18" s="698">
        <v>5.171020027593088E-2</v>
      </c>
      <c r="AK18" s="698">
        <v>4.9563941634960064E-2</v>
      </c>
      <c r="AL18" s="698">
        <v>4.6270956447352622E-2</v>
      </c>
      <c r="AM18" s="698">
        <v>6.6118122761539916E-2</v>
      </c>
      <c r="AN18" s="698">
        <v>8.4056546118048706E-2</v>
      </c>
      <c r="AO18" s="698">
        <v>8.7846829499139564E-2</v>
      </c>
      <c r="AP18" s="698">
        <v>8.1973275403437948E-2</v>
      </c>
      <c r="AQ18" s="698">
        <v>7.5181342729549391E-2</v>
      </c>
      <c r="AR18" s="698">
        <v>7.4609268714179805E-2</v>
      </c>
      <c r="AS18" s="698">
        <v>7.270045885695528E-2</v>
      </c>
      <c r="AT18" s="698">
        <v>6.944692049315726E-2</v>
      </c>
      <c r="AU18" s="698">
        <v>6.4678774327705482E-2</v>
      </c>
      <c r="AV18" s="698">
        <v>5.7771969569204128E-2</v>
      </c>
      <c r="AW18" s="698">
        <v>5.3064131009247437E-2</v>
      </c>
      <c r="AX18" s="698">
        <v>4.9595477255871843E-2</v>
      </c>
      <c r="AY18" s="698">
        <v>4.8207018049804734E-2</v>
      </c>
      <c r="AZ18" s="698">
        <v>4.4576784429946378E-2</v>
      </c>
      <c r="BA18" s="698">
        <v>4.0221434421209741E-2</v>
      </c>
      <c r="BB18" s="698">
        <v>3.5775963507587327E-2</v>
      </c>
      <c r="BC18" s="43"/>
      <c r="BD18" s="43"/>
      <c r="BE18" s="43"/>
      <c r="BF18" s="43"/>
      <c r="BG18" s="43"/>
      <c r="BH18" s="43"/>
      <c r="BI18" s="43"/>
    </row>
    <row r="19" spans="1:69" ht="13.5" x14ac:dyDescent="0.25">
      <c r="A19" s="699" t="s">
        <v>189</v>
      </c>
      <c r="B19" s="698">
        <v>1</v>
      </c>
      <c r="C19" s="698">
        <v>1</v>
      </c>
      <c r="D19" s="698">
        <v>1</v>
      </c>
      <c r="E19" s="698">
        <v>1</v>
      </c>
      <c r="F19" s="698">
        <v>1</v>
      </c>
      <c r="G19" s="698">
        <v>1</v>
      </c>
      <c r="H19" s="698">
        <v>1</v>
      </c>
      <c r="I19" s="698">
        <v>1</v>
      </c>
      <c r="J19" s="698">
        <v>1</v>
      </c>
      <c r="K19" s="698">
        <v>1</v>
      </c>
      <c r="L19" s="698">
        <v>1</v>
      </c>
      <c r="M19" s="698">
        <v>1</v>
      </c>
      <c r="N19" s="698">
        <v>1</v>
      </c>
      <c r="O19" s="698">
        <v>1</v>
      </c>
      <c r="P19" s="698">
        <v>1</v>
      </c>
      <c r="Q19" s="698">
        <v>1</v>
      </c>
      <c r="R19" s="698">
        <v>1</v>
      </c>
      <c r="S19" s="698">
        <v>1</v>
      </c>
      <c r="T19" s="698">
        <v>1</v>
      </c>
      <c r="U19" s="698">
        <v>1</v>
      </c>
      <c r="V19" s="698">
        <v>1</v>
      </c>
      <c r="W19" s="698">
        <v>1</v>
      </c>
      <c r="X19" s="698">
        <v>1</v>
      </c>
      <c r="Y19" s="698">
        <v>1</v>
      </c>
      <c r="Z19" s="698">
        <v>1</v>
      </c>
      <c r="AA19" s="698">
        <v>1</v>
      </c>
      <c r="AB19" s="698">
        <v>1</v>
      </c>
      <c r="AC19" s="698">
        <v>1</v>
      </c>
      <c r="AD19" s="698">
        <v>1</v>
      </c>
      <c r="AE19" s="698">
        <v>1</v>
      </c>
      <c r="AF19" s="698">
        <v>1</v>
      </c>
      <c r="AG19" s="698">
        <v>1</v>
      </c>
      <c r="AH19" s="698">
        <v>1</v>
      </c>
      <c r="AI19" s="698">
        <v>1</v>
      </c>
      <c r="AJ19" s="698">
        <v>1</v>
      </c>
      <c r="AK19" s="698">
        <v>1</v>
      </c>
      <c r="AL19" s="698">
        <v>1</v>
      </c>
      <c r="AM19" s="698">
        <v>1</v>
      </c>
      <c r="AN19" s="698">
        <v>1</v>
      </c>
      <c r="AO19" s="698">
        <v>1</v>
      </c>
      <c r="AP19" s="698">
        <v>1</v>
      </c>
      <c r="AQ19" s="698">
        <v>1</v>
      </c>
      <c r="AR19" s="698">
        <v>1</v>
      </c>
      <c r="AS19" s="698">
        <v>1</v>
      </c>
      <c r="AT19" s="698">
        <v>1</v>
      </c>
      <c r="AU19" s="698">
        <v>1</v>
      </c>
      <c r="AV19" s="698">
        <v>1</v>
      </c>
      <c r="AW19" s="698">
        <v>1</v>
      </c>
      <c r="AX19" s="698">
        <v>1</v>
      </c>
      <c r="AY19" s="698">
        <v>1</v>
      </c>
      <c r="AZ19" s="698">
        <v>1</v>
      </c>
      <c r="BA19" s="698">
        <v>1</v>
      </c>
      <c r="BB19" s="698">
        <v>1</v>
      </c>
      <c r="BC19" s="43"/>
      <c r="BD19" s="43"/>
      <c r="BE19" s="43"/>
      <c r="BF19" s="43"/>
      <c r="BG19" s="43"/>
      <c r="BH19" s="43"/>
      <c r="BI19" s="43"/>
    </row>
    <row r="20" spans="1:69" ht="29.25" customHeight="1" x14ac:dyDescent="0.25">
      <c r="A20" s="44" t="s">
        <v>192</v>
      </c>
      <c r="B20" s="45" t="s">
        <v>1</v>
      </c>
      <c r="C20" s="45" t="s">
        <v>2</v>
      </c>
      <c r="D20" s="45" t="s">
        <v>3</v>
      </c>
      <c r="E20" s="45" t="s">
        <v>4</v>
      </c>
      <c r="F20" s="45" t="s">
        <v>5</v>
      </c>
      <c r="G20" s="45" t="s">
        <v>6</v>
      </c>
      <c r="H20" s="45" t="s">
        <v>7</v>
      </c>
      <c r="I20" s="45" t="s">
        <v>8</v>
      </c>
      <c r="J20" s="45" t="s">
        <v>9</v>
      </c>
      <c r="K20" s="45" t="s">
        <v>10</v>
      </c>
      <c r="L20" s="45" t="s">
        <v>11</v>
      </c>
      <c r="M20" s="45" t="s">
        <v>12</v>
      </c>
      <c r="N20" s="45" t="s">
        <v>13</v>
      </c>
      <c r="O20" s="45" t="s">
        <v>14</v>
      </c>
      <c r="P20" s="45" t="s">
        <v>15</v>
      </c>
      <c r="Q20" s="45" t="s">
        <v>16</v>
      </c>
      <c r="R20" s="45" t="s">
        <v>17</v>
      </c>
      <c r="S20" s="45" t="s">
        <v>18</v>
      </c>
      <c r="T20" s="45" t="s">
        <v>19</v>
      </c>
      <c r="U20" s="45" t="s">
        <v>20</v>
      </c>
      <c r="V20" s="45" t="s">
        <v>21</v>
      </c>
      <c r="W20" s="45" t="s">
        <v>22</v>
      </c>
      <c r="X20" s="45" t="s">
        <v>23</v>
      </c>
      <c r="Y20" s="45" t="s">
        <v>24</v>
      </c>
      <c r="Z20" s="45" t="s">
        <v>25</v>
      </c>
      <c r="AA20" s="45" t="s">
        <v>26</v>
      </c>
      <c r="AB20" s="45" t="s">
        <v>27</v>
      </c>
      <c r="AC20" s="45" t="s">
        <v>28</v>
      </c>
      <c r="AD20" s="45" t="s">
        <v>29</v>
      </c>
      <c r="AE20" s="45" t="s">
        <v>30</v>
      </c>
      <c r="AF20" s="45" t="s">
        <v>31</v>
      </c>
      <c r="AG20" s="45" t="s">
        <v>32</v>
      </c>
      <c r="AH20" s="45" t="s">
        <v>33</v>
      </c>
      <c r="AI20" s="45" t="s">
        <v>34</v>
      </c>
      <c r="AJ20" s="45" t="s">
        <v>35</v>
      </c>
      <c r="AK20" s="45" t="s">
        <v>36</v>
      </c>
      <c r="AL20" s="45" t="s">
        <v>37</v>
      </c>
      <c r="AM20" s="45" t="s">
        <v>38</v>
      </c>
      <c r="AN20" s="45" t="s">
        <v>39</v>
      </c>
      <c r="AO20" s="45" t="s">
        <v>40</v>
      </c>
      <c r="AP20" s="45" t="s">
        <v>41</v>
      </c>
      <c r="AQ20" s="45" t="s">
        <v>42</v>
      </c>
      <c r="AR20" s="45" t="s">
        <v>43</v>
      </c>
      <c r="AS20" s="46" t="s">
        <v>184</v>
      </c>
      <c r="AT20" s="46" t="s">
        <v>45</v>
      </c>
      <c r="AU20" s="46" t="s">
        <v>185</v>
      </c>
      <c r="AV20" s="46" t="s">
        <v>47</v>
      </c>
      <c r="AW20" s="46" t="s">
        <v>186</v>
      </c>
      <c r="AX20" s="46" t="s">
        <v>103</v>
      </c>
      <c r="AY20" s="46" t="s">
        <v>50</v>
      </c>
      <c r="AZ20" s="46" t="s">
        <v>51</v>
      </c>
      <c r="BA20" s="46" t="s">
        <v>52</v>
      </c>
      <c r="BB20" s="46" t="s">
        <v>202</v>
      </c>
      <c r="BC20" s="43"/>
      <c r="BD20" s="43"/>
      <c r="BE20" s="43"/>
      <c r="BF20" s="43"/>
      <c r="BG20" s="43"/>
      <c r="BH20" s="43"/>
      <c r="BI20" s="43"/>
      <c r="BJ20" s="43"/>
      <c r="BK20" s="43"/>
      <c r="BL20" s="43"/>
      <c r="BM20" s="43"/>
      <c r="BN20" s="43"/>
      <c r="BO20" s="43"/>
      <c r="BP20" s="43"/>
      <c r="BQ20" s="43"/>
    </row>
    <row r="21" spans="1:69" ht="13.5" x14ac:dyDescent="0.25">
      <c r="A21" s="695" t="s">
        <v>187</v>
      </c>
      <c r="B21" s="677" t="s">
        <v>193</v>
      </c>
      <c r="C21" s="677" t="s">
        <v>193</v>
      </c>
      <c r="D21" s="677" t="s">
        <v>193</v>
      </c>
      <c r="E21" s="677" t="s">
        <v>193</v>
      </c>
      <c r="F21" s="677" t="s">
        <v>193</v>
      </c>
      <c r="G21" s="677" t="s">
        <v>193</v>
      </c>
      <c r="H21" s="677" t="s">
        <v>193</v>
      </c>
      <c r="I21" s="677" t="s">
        <v>193</v>
      </c>
      <c r="J21" s="677" t="s">
        <v>193</v>
      </c>
      <c r="K21" s="677" t="s">
        <v>193</v>
      </c>
      <c r="L21" s="677" t="s">
        <v>193</v>
      </c>
      <c r="M21" s="677" t="s">
        <v>193</v>
      </c>
      <c r="N21" s="677" t="s">
        <v>193</v>
      </c>
      <c r="O21" s="677" t="s">
        <v>193</v>
      </c>
      <c r="P21" s="677" t="s">
        <v>193</v>
      </c>
      <c r="Q21" s="677" t="s">
        <v>193</v>
      </c>
      <c r="R21" s="677" t="s">
        <v>193</v>
      </c>
      <c r="S21" s="677" t="s">
        <v>193</v>
      </c>
      <c r="T21" s="677" t="s">
        <v>193</v>
      </c>
      <c r="U21" s="694">
        <v>14362.40571489903</v>
      </c>
      <c r="V21" s="694">
        <v>16583.367296915359</v>
      </c>
      <c r="W21" s="694">
        <v>18288.618053871585</v>
      </c>
      <c r="X21" s="694">
        <v>18722.717298558171</v>
      </c>
      <c r="Y21" s="694">
        <v>19409.179243007449</v>
      </c>
      <c r="Z21" s="694">
        <v>19853.889619413923</v>
      </c>
      <c r="AA21" s="694">
        <v>21244.390657753996</v>
      </c>
      <c r="AB21" s="694">
        <v>23185.563020847185</v>
      </c>
      <c r="AC21" s="694">
        <v>25914.11276276932</v>
      </c>
      <c r="AD21" s="694">
        <v>27915.281847279541</v>
      </c>
      <c r="AE21" s="694">
        <v>30467.107036232039</v>
      </c>
      <c r="AF21" s="694">
        <v>34358.003009207197</v>
      </c>
      <c r="AG21" s="694">
        <v>38353.412495580662</v>
      </c>
      <c r="AH21" s="694">
        <v>42547.474753698021</v>
      </c>
      <c r="AI21" s="694">
        <v>45402.407156370653</v>
      </c>
      <c r="AJ21" s="694">
        <v>47516.765560942054</v>
      </c>
      <c r="AK21" s="694">
        <v>50986.573227994435</v>
      </c>
      <c r="AL21" s="694">
        <v>55686.02285292132</v>
      </c>
      <c r="AM21" s="694">
        <v>63677.975880125581</v>
      </c>
      <c r="AN21" s="694">
        <v>82728.601878060566</v>
      </c>
      <c r="AO21" s="694">
        <v>94205.240650395659</v>
      </c>
      <c r="AP21" s="694">
        <v>94802.120620808753</v>
      </c>
      <c r="AQ21" s="694">
        <v>98344.921493867776</v>
      </c>
      <c r="AR21" s="694">
        <v>101457.54204609858</v>
      </c>
      <c r="AS21" s="673">
        <v>104917.8785558723</v>
      </c>
      <c r="AT21" s="673">
        <v>106451.07173753707</v>
      </c>
      <c r="AU21" s="673">
        <v>106868.19507449112</v>
      </c>
      <c r="AV21" s="673">
        <v>112303.0220771982</v>
      </c>
      <c r="AW21" s="673">
        <v>115383.16530102307</v>
      </c>
      <c r="AX21" s="673">
        <v>117871.3967670764</v>
      </c>
      <c r="AY21" s="673">
        <v>115955.11908234708</v>
      </c>
      <c r="AZ21" s="673">
        <v>118348.27485358462</v>
      </c>
      <c r="BA21" s="673">
        <v>124800.646730094</v>
      </c>
      <c r="BB21" s="673">
        <v>134961.36204313789</v>
      </c>
      <c r="BC21" s="43"/>
      <c r="BD21" s="43"/>
      <c r="BE21" s="43"/>
      <c r="BF21" s="43"/>
      <c r="BG21" s="43"/>
      <c r="BH21" s="49"/>
      <c r="BI21" s="49"/>
      <c r="BJ21" s="49"/>
      <c r="BK21" s="49"/>
      <c r="BL21" s="49"/>
      <c r="BM21" s="49"/>
      <c r="BN21" s="43"/>
      <c r="BO21" s="43"/>
      <c r="BP21" s="43"/>
    </row>
    <row r="22" spans="1:69" ht="13.5" x14ac:dyDescent="0.25">
      <c r="A22" s="695" t="s">
        <v>188</v>
      </c>
      <c r="B22" s="677" t="s">
        <v>193</v>
      </c>
      <c r="C22" s="677" t="s">
        <v>193</v>
      </c>
      <c r="D22" s="677" t="s">
        <v>193</v>
      </c>
      <c r="E22" s="677" t="s">
        <v>193</v>
      </c>
      <c r="F22" s="677" t="s">
        <v>193</v>
      </c>
      <c r="G22" s="677" t="s">
        <v>193</v>
      </c>
      <c r="H22" s="677" t="s">
        <v>193</v>
      </c>
      <c r="I22" s="677" t="s">
        <v>193</v>
      </c>
      <c r="J22" s="677" t="s">
        <v>193</v>
      </c>
      <c r="K22" s="677" t="s">
        <v>193</v>
      </c>
      <c r="L22" s="677" t="s">
        <v>193</v>
      </c>
      <c r="M22" s="677" t="s">
        <v>193</v>
      </c>
      <c r="N22" s="677" t="s">
        <v>193</v>
      </c>
      <c r="O22" s="677" t="s">
        <v>193</v>
      </c>
      <c r="P22" s="677" t="s">
        <v>193</v>
      </c>
      <c r="Q22" s="677" t="s">
        <v>193</v>
      </c>
      <c r="R22" s="677" t="s">
        <v>193</v>
      </c>
      <c r="S22" s="677" t="s">
        <v>193</v>
      </c>
      <c r="T22" s="677" t="s">
        <v>193</v>
      </c>
      <c r="U22" s="694">
        <v>7721.4851683475999</v>
      </c>
      <c r="V22" s="694">
        <v>8395.8777711599105</v>
      </c>
      <c r="W22" s="694">
        <v>8734.8511773709688</v>
      </c>
      <c r="X22" s="694">
        <v>11776.43353729859</v>
      </c>
      <c r="Y22" s="694">
        <v>15593.929353736819</v>
      </c>
      <c r="Z22" s="694">
        <v>18585.107673955998</v>
      </c>
      <c r="AA22" s="694">
        <v>20710.613615860238</v>
      </c>
      <c r="AB22" s="694">
        <v>22155.367848687663</v>
      </c>
      <c r="AC22" s="694">
        <v>23246.907538379462</v>
      </c>
      <c r="AD22" s="694">
        <v>25964.003842296665</v>
      </c>
      <c r="AE22" s="694">
        <v>27461.233913525102</v>
      </c>
      <c r="AF22" s="694">
        <v>30447.668651225918</v>
      </c>
      <c r="AG22" s="694">
        <v>35258.017707870153</v>
      </c>
      <c r="AH22" s="694">
        <v>42114.039436206214</v>
      </c>
      <c r="AI22" s="694">
        <v>48122.145852355854</v>
      </c>
      <c r="AJ22" s="694">
        <v>53030.172216478255</v>
      </c>
      <c r="AK22" s="694">
        <v>56711.879850894868</v>
      </c>
      <c r="AL22" s="694">
        <v>63026.335099176576</v>
      </c>
      <c r="AM22" s="694">
        <v>67821.027433485244</v>
      </c>
      <c r="AN22" s="694">
        <v>74570.264701476393</v>
      </c>
      <c r="AO22" s="694">
        <v>77538.717680342146</v>
      </c>
      <c r="AP22" s="694">
        <v>78597.893505559143</v>
      </c>
      <c r="AQ22" s="694">
        <v>75926.55165396785</v>
      </c>
      <c r="AR22" s="694">
        <v>73843.338782821927</v>
      </c>
      <c r="AS22" s="673">
        <v>71152.557847651929</v>
      </c>
      <c r="AT22" s="673">
        <v>69086.206707200006</v>
      </c>
      <c r="AU22" s="673">
        <v>67676.746790200006</v>
      </c>
      <c r="AV22" s="673">
        <v>66404.149036400006</v>
      </c>
      <c r="AW22" s="673">
        <v>64973.805301</v>
      </c>
      <c r="AX22" s="673">
        <v>63818.853494999996</v>
      </c>
      <c r="AY22" s="673">
        <v>55596.721586999993</v>
      </c>
      <c r="AZ22" s="673">
        <v>55085.597807000006</v>
      </c>
      <c r="BA22" s="673">
        <v>56723.201041</v>
      </c>
      <c r="BB22" s="673">
        <v>57393.567002580989</v>
      </c>
      <c r="BC22" s="43"/>
      <c r="BD22" s="43"/>
      <c r="BE22" s="43"/>
      <c r="BF22" s="43"/>
      <c r="BG22" s="43"/>
      <c r="BH22" s="50"/>
      <c r="BI22" s="50"/>
      <c r="BJ22" s="50"/>
      <c r="BK22" s="50"/>
      <c r="BL22" s="50"/>
      <c r="BM22" s="50"/>
      <c r="BN22" s="50"/>
      <c r="BO22" s="50"/>
      <c r="BP22" s="50"/>
    </row>
    <row r="23" spans="1:69" ht="13.5" x14ac:dyDescent="0.25">
      <c r="A23" s="695" t="s">
        <v>179</v>
      </c>
      <c r="B23" s="677" t="s">
        <v>193</v>
      </c>
      <c r="C23" s="677" t="s">
        <v>193</v>
      </c>
      <c r="D23" s="677" t="s">
        <v>193</v>
      </c>
      <c r="E23" s="677" t="s">
        <v>193</v>
      </c>
      <c r="F23" s="677" t="s">
        <v>193</v>
      </c>
      <c r="G23" s="677" t="s">
        <v>193</v>
      </c>
      <c r="H23" s="677" t="s">
        <v>193</v>
      </c>
      <c r="I23" s="677" t="s">
        <v>193</v>
      </c>
      <c r="J23" s="677" t="s">
        <v>193</v>
      </c>
      <c r="K23" s="677" t="s">
        <v>193</v>
      </c>
      <c r="L23" s="677" t="s">
        <v>193</v>
      </c>
      <c r="M23" s="677" t="s">
        <v>193</v>
      </c>
      <c r="N23" s="677" t="s">
        <v>193</v>
      </c>
      <c r="O23" s="677" t="s">
        <v>193</v>
      </c>
      <c r="P23" s="677" t="s">
        <v>193</v>
      </c>
      <c r="Q23" s="677" t="s">
        <v>193</v>
      </c>
      <c r="R23" s="677" t="s">
        <v>193</v>
      </c>
      <c r="S23" s="677" t="s">
        <v>193</v>
      </c>
      <c r="T23" s="677" t="s">
        <v>193</v>
      </c>
      <c r="U23" s="694">
        <v>575.63378136886058</v>
      </c>
      <c r="V23" s="694">
        <v>545.4214009507017</v>
      </c>
      <c r="W23" s="694">
        <v>549.44575131354441</v>
      </c>
      <c r="X23" s="694">
        <v>557.10671757116052</v>
      </c>
      <c r="Y23" s="694">
        <v>555.1298394481629</v>
      </c>
      <c r="Z23" s="694">
        <v>555.52309210422948</v>
      </c>
      <c r="AA23" s="694">
        <v>555.97060810462574</v>
      </c>
      <c r="AB23" s="694">
        <v>734.7928706067961</v>
      </c>
      <c r="AC23" s="694">
        <v>735.9919125055294</v>
      </c>
      <c r="AD23" s="694">
        <v>766.96055071841272</v>
      </c>
      <c r="AE23" s="694">
        <v>832.59873907564975</v>
      </c>
      <c r="AF23" s="694">
        <v>896.053757911351</v>
      </c>
      <c r="AG23" s="694">
        <v>892.93610872750321</v>
      </c>
      <c r="AH23" s="694">
        <v>883.29933272456162</v>
      </c>
      <c r="AI23" s="694">
        <v>878.56882903980954</v>
      </c>
      <c r="AJ23" s="694">
        <v>870.46902980644484</v>
      </c>
      <c r="AK23" s="694">
        <v>859.95842350598014</v>
      </c>
      <c r="AL23" s="694">
        <v>861.85607852614703</v>
      </c>
      <c r="AM23" s="694">
        <v>859.4562349619531</v>
      </c>
      <c r="AN23" s="694">
        <v>857.30980881431924</v>
      </c>
      <c r="AO23" s="694">
        <v>864.11903487155803</v>
      </c>
      <c r="AP23" s="694">
        <v>868.5978017920612</v>
      </c>
      <c r="AQ23" s="694">
        <v>862.60929670205167</v>
      </c>
      <c r="AR23" s="694">
        <v>876.88867793385202</v>
      </c>
      <c r="AS23" s="694">
        <v>877.86922779817894</v>
      </c>
      <c r="AT23" s="673">
        <v>878.49377760000004</v>
      </c>
      <c r="AU23" s="673">
        <v>876.64120166131977</v>
      </c>
      <c r="AV23" s="673">
        <v>874.93108230475059</v>
      </c>
      <c r="AW23" s="673">
        <v>996.26031279072106</v>
      </c>
      <c r="AX23" s="673">
        <v>986.1054842398953</v>
      </c>
      <c r="AY23" s="673">
        <v>995.86317894221656</v>
      </c>
      <c r="AZ23" s="673">
        <v>1015.3803743731997</v>
      </c>
      <c r="BA23" s="673">
        <v>1011.1106074067504</v>
      </c>
      <c r="BB23" s="673">
        <v>1078.2930701020707</v>
      </c>
      <c r="BC23" s="43"/>
      <c r="BD23" s="43"/>
      <c r="BE23" s="43"/>
      <c r="BF23" s="43"/>
      <c r="BG23" s="43"/>
      <c r="BH23" s="43"/>
      <c r="BI23" s="51"/>
      <c r="BJ23" s="51"/>
      <c r="BK23" s="51"/>
      <c r="BL23" s="51"/>
      <c r="BM23" s="51"/>
      <c r="BN23" s="51"/>
      <c r="BO23" s="51"/>
      <c r="BP23" s="51"/>
      <c r="BQ23" s="51"/>
    </row>
    <row r="24" spans="1:69" ht="13.5" x14ac:dyDescent="0.25">
      <c r="A24" s="695" t="s">
        <v>70</v>
      </c>
      <c r="B24" s="677" t="s">
        <v>193</v>
      </c>
      <c r="C24" s="677" t="s">
        <v>193</v>
      </c>
      <c r="D24" s="677" t="s">
        <v>193</v>
      </c>
      <c r="E24" s="677" t="s">
        <v>193</v>
      </c>
      <c r="F24" s="677" t="s">
        <v>193</v>
      </c>
      <c r="G24" s="677" t="s">
        <v>193</v>
      </c>
      <c r="H24" s="677" t="s">
        <v>193</v>
      </c>
      <c r="I24" s="677" t="s">
        <v>193</v>
      </c>
      <c r="J24" s="677" t="s">
        <v>193</v>
      </c>
      <c r="K24" s="677" t="s">
        <v>193</v>
      </c>
      <c r="L24" s="677" t="s">
        <v>193</v>
      </c>
      <c r="M24" s="677" t="s">
        <v>193</v>
      </c>
      <c r="N24" s="677" t="s">
        <v>193</v>
      </c>
      <c r="O24" s="677" t="s">
        <v>193</v>
      </c>
      <c r="P24" s="677" t="s">
        <v>193</v>
      </c>
      <c r="Q24" s="677" t="s">
        <v>193</v>
      </c>
      <c r="R24" s="677" t="s">
        <v>193</v>
      </c>
      <c r="S24" s="677" t="s">
        <v>193</v>
      </c>
      <c r="T24" s="677" t="s">
        <v>193</v>
      </c>
      <c r="U24" s="677" t="s">
        <v>193</v>
      </c>
      <c r="V24" s="677" t="s">
        <v>193</v>
      </c>
      <c r="W24" s="677" t="s">
        <v>193</v>
      </c>
      <c r="X24" s="677" t="s">
        <v>193</v>
      </c>
      <c r="Y24" s="677" t="s">
        <v>193</v>
      </c>
      <c r="Z24" s="677" t="s">
        <v>193</v>
      </c>
      <c r="AA24" s="677" t="s">
        <v>193</v>
      </c>
      <c r="AB24" s="694">
        <v>1365.6069015635662</v>
      </c>
      <c r="AC24" s="694">
        <v>3272.3033301617534</v>
      </c>
      <c r="AD24" s="694">
        <v>3847.7477478017463</v>
      </c>
      <c r="AE24" s="694">
        <v>3959.4011422692074</v>
      </c>
      <c r="AF24" s="694">
        <v>4380.2485521850231</v>
      </c>
      <c r="AG24" s="694">
        <v>5032.9914736871051</v>
      </c>
      <c r="AH24" s="694">
        <v>5617.0246139784422</v>
      </c>
      <c r="AI24" s="694">
        <v>5906.4471831229957</v>
      </c>
      <c r="AJ24" s="694">
        <v>6106.1712968551928</v>
      </c>
      <c r="AK24" s="694">
        <v>6276.9094113222018</v>
      </c>
      <c r="AL24" s="694">
        <v>6445.56</v>
      </c>
      <c r="AM24" s="694">
        <v>10562.624248</v>
      </c>
      <c r="AN24" s="694">
        <v>16396.676705728001</v>
      </c>
      <c r="AO24" s="694">
        <v>19134.984511367711</v>
      </c>
      <c r="AP24" s="694">
        <v>18354.7</v>
      </c>
      <c r="AQ24" s="694">
        <v>16762.2</v>
      </c>
      <c r="AR24" s="694">
        <v>16807.7</v>
      </c>
      <c r="AS24" s="694">
        <v>16398.2</v>
      </c>
      <c r="AT24" s="673">
        <v>15624.7</v>
      </c>
      <c r="AU24" s="673">
        <v>14560</v>
      </c>
      <c r="AV24" s="673">
        <v>13258.7</v>
      </c>
      <c r="AW24" s="673">
        <v>12312.3</v>
      </c>
      <c r="AX24" s="673">
        <v>11620.7</v>
      </c>
      <c r="AY24" s="673">
        <v>10838.1</v>
      </c>
      <c r="AZ24" s="673">
        <v>10108.204463586531</v>
      </c>
      <c r="BA24" s="673">
        <v>9427.4639907059936</v>
      </c>
      <c r="BB24" s="673">
        <v>8792.5682168604835</v>
      </c>
      <c r="BC24" s="43"/>
      <c r="BD24" s="43"/>
      <c r="BE24" s="43"/>
      <c r="BF24" s="43"/>
      <c r="BG24" s="43"/>
      <c r="BH24" s="43"/>
      <c r="BI24" s="51"/>
      <c r="BJ24" s="51"/>
      <c r="BK24" s="51"/>
      <c r="BL24" s="51"/>
      <c r="BM24" s="51"/>
      <c r="BN24" s="51"/>
      <c r="BO24" s="51"/>
      <c r="BP24" s="51"/>
      <c r="BQ24" s="51"/>
    </row>
    <row r="25" spans="1:69" ht="13.5" x14ac:dyDescent="0.25">
      <c r="A25" s="696" t="s">
        <v>189</v>
      </c>
      <c r="B25" s="677" t="s">
        <v>193</v>
      </c>
      <c r="C25" s="677" t="s">
        <v>193</v>
      </c>
      <c r="D25" s="677" t="s">
        <v>193</v>
      </c>
      <c r="E25" s="677" t="s">
        <v>193</v>
      </c>
      <c r="F25" s="677" t="s">
        <v>193</v>
      </c>
      <c r="G25" s="677" t="s">
        <v>193</v>
      </c>
      <c r="H25" s="677" t="s">
        <v>193</v>
      </c>
      <c r="I25" s="677" t="s">
        <v>193</v>
      </c>
      <c r="J25" s="677" t="s">
        <v>193</v>
      </c>
      <c r="K25" s="677" t="s">
        <v>193</v>
      </c>
      <c r="L25" s="677" t="s">
        <v>193</v>
      </c>
      <c r="M25" s="677" t="s">
        <v>193</v>
      </c>
      <c r="N25" s="677" t="s">
        <v>193</v>
      </c>
      <c r="O25" s="677" t="s">
        <v>193</v>
      </c>
      <c r="P25" s="677" t="s">
        <v>193</v>
      </c>
      <c r="Q25" s="677" t="s">
        <v>193</v>
      </c>
      <c r="R25" s="677" t="s">
        <v>193</v>
      </c>
      <c r="S25" s="677" t="s">
        <v>193</v>
      </c>
      <c r="T25" s="677" t="s">
        <v>193</v>
      </c>
      <c r="U25" s="697">
        <v>22659.524664615492</v>
      </c>
      <c r="V25" s="697">
        <v>25524.666469025971</v>
      </c>
      <c r="W25" s="697">
        <v>27572.9149825561</v>
      </c>
      <c r="X25" s="697">
        <v>31056.25755342792</v>
      </c>
      <c r="Y25" s="697">
        <v>35558.238436192434</v>
      </c>
      <c r="Z25" s="697">
        <v>38994.520385474148</v>
      </c>
      <c r="AA25" s="697">
        <v>42510.974881718859</v>
      </c>
      <c r="AB25" s="697">
        <v>47441.330641705208</v>
      </c>
      <c r="AC25" s="697">
        <v>53169.315543816068</v>
      </c>
      <c r="AD25" s="697">
        <v>58493.993988096365</v>
      </c>
      <c r="AE25" s="697">
        <v>62720.340831101996</v>
      </c>
      <c r="AF25" s="697">
        <v>70081.973970529478</v>
      </c>
      <c r="AG25" s="697">
        <v>79537.357785865417</v>
      </c>
      <c r="AH25" s="697">
        <v>91161.838136607243</v>
      </c>
      <c r="AI25" s="697">
        <v>100309.56902088931</v>
      </c>
      <c r="AJ25" s="697">
        <v>107523.57810408193</v>
      </c>
      <c r="AK25" s="697">
        <v>114835.32091371747</v>
      </c>
      <c r="AL25" s="697">
        <v>126019.77403062404</v>
      </c>
      <c r="AM25" s="697">
        <v>142921.08379657278</v>
      </c>
      <c r="AN25" s="697">
        <v>174552.85309407927</v>
      </c>
      <c r="AO25" s="697">
        <v>191743.06187697707</v>
      </c>
      <c r="AP25" s="697">
        <v>192623.31192815996</v>
      </c>
      <c r="AQ25" s="697">
        <v>191896.2824445377</v>
      </c>
      <c r="AR25" s="697">
        <v>192985.4695068544</v>
      </c>
      <c r="AS25" s="697">
        <v>193346.50563132245</v>
      </c>
      <c r="AT25" s="697">
        <v>192040.47222233709</v>
      </c>
      <c r="AU25" s="697">
        <v>189981.58306635244</v>
      </c>
      <c r="AV25" s="697">
        <v>192840.80219590297</v>
      </c>
      <c r="AW25" s="697">
        <v>193665.53091481377</v>
      </c>
      <c r="AX25" s="697">
        <v>194297.0557463163</v>
      </c>
      <c r="AY25" s="697">
        <v>183385.8038482893</v>
      </c>
      <c r="AZ25" s="697">
        <v>184557.45749854436</v>
      </c>
      <c r="BA25" s="697">
        <v>191962.42236920676</v>
      </c>
      <c r="BB25" s="697">
        <v>202225.79033268144</v>
      </c>
      <c r="BC25" s="43"/>
      <c r="BD25" s="43"/>
      <c r="BE25" s="43"/>
      <c r="BF25" s="43"/>
      <c r="BG25" s="43"/>
      <c r="BH25" s="43"/>
      <c r="BI25" s="51"/>
      <c r="BJ25" s="51"/>
      <c r="BK25" s="51"/>
      <c r="BL25" s="51"/>
      <c r="BM25" s="51"/>
      <c r="BN25" s="51"/>
      <c r="BO25" s="51"/>
      <c r="BP25" s="51"/>
      <c r="BQ25" s="51"/>
    </row>
    <row r="26" spans="1:69" ht="29.25" customHeight="1" x14ac:dyDescent="0.25">
      <c r="A26" s="44" t="s">
        <v>200</v>
      </c>
      <c r="B26" s="45" t="s">
        <v>1</v>
      </c>
      <c r="C26" s="45" t="s">
        <v>2</v>
      </c>
      <c r="D26" s="45" t="s">
        <v>3</v>
      </c>
      <c r="E26" s="45" t="s">
        <v>4</v>
      </c>
      <c r="F26" s="45" t="s">
        <v>5</v>
      </c>
      <c r="G26" s="45" t="s">
        <v>6</v>
      </c>
      <c r="H26" s="45" t="s">
        <v>7</v>
      </c>
      <c r="I26" s="45" t="s">
        <v>8</v>
      </c>
      <c r="J26" s="45" t="s">
        <v>9</v>
      </c>
      <c r="K26" s="45" t="s">
        <v>10</v>
      </c>
      <c r="L26" s="45" t="s">
        <v>11</v>
      </c>
      <c r="M26" s="45" t="s">
        <v>12</v>
      </c>
      <c r="N26" s="45" t="s">
        <v>13</v>
      </c>
      <c r="O26" s="45" t="s">
        <v>14</v>
      </c>
      <c r="P26" s="45" t="s">
        <v>15</v>
      </c>
      <c r="Q26" s="45" t="s">
        <v>16</v>
      </c>
      <c r="R26" s="45" t="s">
        <v>17</v>
      </c>
      <c r="S26" s="45" t="s">
        <v>18</v>
      </c>
      <c r="T26" s="45" t="s">
        <v>19</v>
      </c>
      <c r="U26" s="45" t="s">
        <v>20</v>
      </c>
      <c r="V26" s="45" t="s">
        <v>21</v>
      </c>
      <c r="W26" s="45" t="s">
        <v>22</v>
      </c>
      <c r="X26" s="45" t="s">
        <v>23</v>
      </c>
      <c r="Y26" s="45" t="s">
        <v>24</v>
      </c>
      <c r="Z26" s="45" t="s">
        <v>25</v>
      </c>
      <c r="AA26" s="45" t="s">
        <v>26</v>
      </c>
      <c r="AB26" s="45" t="s">
        <v>27</v>
      </c>
      <c r="AC26" s="45" t="s">
        <v>28</v>
      </c>
      <c r="AD26" s="45" t="s">
        <v>29</v>
      </c>
      <c r="AE26" s="45" t="s">
        <v>30</v>
      </c>
      <c r="AF26" s="45" t="s">
        <v>31</v>
      </c>
      <c r="AG26" s="45" t="s">
        <v>32</v>
      </c>
      <c r="AH26" s="45" t="s">
        <v>33</v>
      </c>
      <c r="AI26" s="45" t="s">
        <v>34</v>
      </c>
      <c r="AJ26" s="45" t="s">
        <v>35</v>
      </c>
      <c r="AK26" s="45" t="s">
        <v>36</v>
      </c>
      <c r="AL26" s="45" t="s">
        <v>37</v>
      </c>
      <c r="AM26" s="45" t="s">
        <v>38</v>
      </c>
      <c r="AN26" s="45" t="s">
        <v>39</v>
      </c>
      <c r="AO26" s="45" t="s">
        <v>40</v>
      </c>
      <c r="AP26" s="45" t="s">
        <v>41</v>
      </c>
      <c r="AQ26" s="45" t="s">
        <v>42</v>
      </c>
      <c r="AR26" s="45" t="s">
        <v>43</v>
      </c>
      <c r="AS26" s="46" t="s">
        <v>184</v>
      </c>
      <c r="AT26" s="46" t="s">
        <v>45</v>
      </c>
      <c r="AU26" s="46" t="s">
        <v>185</v>
      </c>
      <c r="AV26" s="46" t="s">
        <v>47</v>
      </c>
      <c r="AW26" s="46" t="s">
        <v>186</v>
      </c>
      <c r="AX26" s="46" t="s">
        <v>103</v>
      </c>
      <c r="AY26" s="46" t="s">
        <v>50</v>
      </c>
      <c r="AZ26" s="46" t="s">
        <v>51</v>
      </c>
      <c r="BA26" s="46" t="s">
        <v>52</v>
      </c>
      <c r="BB26" s="46" t="s">
        <v>202</v>
      </c>
      <c r="BC26" s="43"/>
      <c r="BD26" s="43"/>
      <c r="BE26" s="43"/>
      <c r="BF26" s="43"/>
      <c r="BG26" s="43"/>
      <c r="BH26" s="43"/>
      <c r="BI26" s="50"/>
      <c r="BJ26" s="50"/>
      <c r="BK26" s="50"/>
      <c r="BL26" s="50"/>
      <c r="BM26" s="50"/>
      <c r="BN26" s="50"/>
      <c r="BO26" s="50"/>
      <c r="BP26" s="50"/>
      <c r="BQ26" s="50"/>
    </row>
    <row r="27" spans="1:69" ht="13.5" x14ac:dyDescent="0.25">
      <c r="A27" s="695" t="s">
        <v>187</v>
      </c>
      <c r="B27" s="677" t="s">
        <v>193</v>
      </c>
      <c r="C27" s="677" t="s">
        <v>193</v>
      </c>
      <c r="D27" s="677" t="s">
        <v>193</v>
      </c>
      <c r="E27" s="677" t="s">
        <v>193</v>
      </c>
      <c r="F27" s="677" t="s">
        <v>193</v>
      </c>
      <c r="G27" s="677" t="s">
        <v>193</v>
      </c>
      <c r="H27" s="677" t="s">
        <v>193</v>
      </c>
      <c r="I27" s="677" t="s">
        <v>193</v>
      </c>
      <c r="J27" s="677" t="s">
        <v>193</v>
      </c>
      <c r="K27" s="677" t="s">
        <v>193</v>
      </c>
      <c r="L27" s="677" t="s">
        <v>193</v>
      </c>
      <c r="M27" s="677" t="s">
        <v>193</v>
      </c>
      <c r="N27" s="677" t="s">
        <v>193</v>
      </c>
      <c r="O27" s="677" t="s">
        <v>193</v>
      </c>
      <c r="P27" s="677" t="s">
        <v>193</v>
      </c>
      <c r="Q27" s="677" t="s">
        <v>193</v>
      </c>
      <c r="R27" s="677" t="s">
        <v>193</v>
      </c>
      <c r="S27" s="677" t="s">
        <v>193</v>
      </c>
      <c r="T27" s="677" t="s">
        <v>193</v>
      </c>
      <c r="U27" s="694">
        <v>33483.196221432023</v>
      </c>
      <c r="V27" s="694">
        <v>37099.744362002239</v>
      </c>
      <c r="W27" s="694">
        <v>39719.019944766784</v>
      </c>
      <c r="X27" s="694">
        <v>39479.926687233718</v>
      </c>
      <c r="Y27" s="694">
        <v>39905.639228764216</v>
      </c>
      <c r="Z27" s="694">
        <v>39695.012301933479</v>
      </c>
      <c r="AA27" s="694">
        <v>41256.904539190298</v>
      </c>
      <c r="AB27" s="694">
        <v>44016.744072138194</v>
      </c>
      <c r="AC27" s="694">
        <v>48442.220779394702</v>
      </c>
      <c r="AD27" s="694">
        <v>51055.475446757329</v>
      </c>
      <c r="AE27" s="694">
        <v>53910.502021800101</v>
      </c>
      <c r="AF27" s="694">
        <v>59113.225482278096</v>
      </c>
      <c r="AG27" s="694">
        <v>64960.319589930063</v>
      </c>
      <c r="AH27" s="694">
        <v>70458.155719572256</v>
      </c>
      <c r="AI27" s="694">
        <v>73235.596957969567</v>
      </c>
      <c r="AJ27" s="694">
        <v>74134.426523042304</v>
      </c>
      <c r="AK27" s="694">
        <v>77062.057716847034</v>
      </c>
      <c r="AL27" s="694">
        <v>81834.083472382961</v>
      </c>
      <c r="AM27" s="694">
        <v>90118.607760347164</v>
      </c>
      <c r="AN27" s="694">
        <v>117497.54331163765</v>
      </c>
      <c r="AO27" s="694">
        <v>131638.31876516514</v>
      </c>
      <c r="AP27" s="694">
        <v>128418.79690672437</v>
      </c>
      <c r="AQ27" s="694">
        <v>130516.88750152226</v>
      </c>
      <c r="AR27" s="694">
        <v>132703.9581404737</v>
      </c>
      <c r="AS27" s="694">
        <v>135039.40014079565</v>
      </c>
      <c r="AT27" s="673">
        <v>136850.32913491869</v>
      </c>
      <c r="AU27" s="673">
        <v>135675.01271041093</v>
      </c>
      <c r="AV27" s="673">
        <v>139600.82993214118</v>
      </c>
      <c r="AW27" s="673">
        <v>140009.96082766441</v>
      </c>
      <c r="AX27" s="673">
        <v>140483.73538655977</v>
      </c>
      <c r="AY27" s="673">
        <v>136515.66855593206</v>
      </c>
      <c r="AZ27" s="673">
        <v>133080.99067954734</v>
      </c>
      <c r="BA27" s="673">
        <v>129938.00433942048</v>
      </c>
      <c r="BB27" s="673">
        <v>134961.36204313789</v>
      </c>
      <c r="BC27" s="43"/>
      <c r="BD27" s="43"/>
      <c r="BE27" s="43"/>
      <c r="BF27" s="43"/>
      <c r="BG27" s="43"/>
      <c r="BH27" s="43"/>
      <c r="BI27" s="51"/>
      <c r="BJ27" s="51"/>
      <c r="BK27" s="51"/>
      <c r="BL27" s="51"/>
      <c r="BM27" s="51"/>
      <c r="BN27" s="51"/>
      <c r="BO27" s="51"/>
      <c r="BP27" s="51"/>
      <c r="BQ27" s="51"/>
    </row>
    <row r="28" spans="1:69" ht="13.5" x14ac:dyDescent="0.25">
      <c r="A28" s="695" t="s">
        <v>188</v>
      </c>
      <c r="B28" s="677" t="s">
        <v>193</v>
      </c>
      <c r="C28" s="677" t="s">
        <v>193</v>
      </c>
      <c r="D28" s="677" t="s">
        <v>193</v>
      </c>
      <c r="E28" s="677" t="s">
        <v>193</v>
      </c>
      <c r="F28" s="677" t="s">
        <v>193</v>
      </c>
      <c r="G28" s="677" t="s">
        <v>193</v>
      </c>
      <c r="H28" s="677" t="s">
        <v>193</v>
      </c>
      <c r="I28" s="677" t="s">
        <v>193</v>
      </c>
      <c r="J28" s="677" t="s">
        <v>193</v>
      </c>
      <c r="K28" s="677" t="s">
        <v>193</v>
      </c>
      <c r="L28" s="677" t="s">
        <v>193</v>
      </c>
      <c r="M28" s="677" t="s">
        <v>193</v>
      </c>
      <c r="N28" s="677" t="s">
        <v>193</v>
      </c>
      <c r="O28" s="677" t="s">
        <v>193</v>
      </c>
      <c r="P28" s="677" t="s">
        <v>193</v>
      </c>
      <c r="Q28" s="677" t="s">
        <v>193</v>
      </c>
      <c r="R28" s="677" t="s">
        <v>193</v>
      </c>
      <c r="S28" s="677" t="s">
        <v>193</v>
      </c>
      <c r="T28" s="677" t="s">
        <v>193</v>
      </c>
      <c r="U28" s="694">
        <v>18001.162767910104</v>
      </c>
      <c r="V28" s="694">
        <v>18782.971722672301</v>
      </c>
      <c r="W28" s="694">
        <v>18970.253909103983</v>
      </c>
      <c r="X28" s="694">
        <v>24832.545686380316</v>
      </c>
      <c r="Y28" s="694">
        <v>32061.413373429939</v>
      </c>
      <c r="Z28" s="694">
        <v>37158.264294420871</v>
      </c>
      <c r="AA28" s="694">
        <v>40220.302039387156</v>
      </c>
      <c r="AB28" s="694">
        <v>42060.965073089283</v>
      </c>
      <c r="AC28" s="694">
        <v>43456.314237787112</v>
      </c>
      <c r="AD28" s="694">
        <v>47486.698071761566</v>
      </c>
      <c r="AE28" s="694">
        <v>48591.712519854394</v>
      </c>
      <c r="AF28" s="694">
        <v>52385.463203646752</v>
      </c>
      <c r="AG28" s="694">
        <v>59717.557040708452</v>
      </c>
      <c r="AH28" s="694">
        <v>69740.391545059276</v>
      </c>
      <c r="AI28" s="694">
        <v>77622.626180542778</v>
      </c>
      <c r="AJ28" s="694">
        <v>82736.300740938837</v>
      </c>
      <c r="AK28" s="694">
        <v>85715.392928211149</v>
      </c>
      <c r="AL28" s="694">
        <v>92621.130100940951</v>
      </c>
      <c r="AM28" s="694">
        <v>95981.954273920084</v>
      </c>
      <c r="AN28" s="694">
        <v>105910.44339703294</v>
      </c>
      <c r="AO28" s="694">
        <v>108349.24218840852</v>
      </c>
      <c r="AP28" s="694">
        <v>106468.57746736174</v>
      </c>
      <c r="AQ28" s="694">
        <v>100764.70701354265</v>
      </c>
      <c r="AR28" s="694">
        <v>96585.262575511399</v>
      </c>
      <c r="AS28" s="694">
        <v>91580.185021691839</v>
      </c>
      <c r="AT28" s="673">
        <v>88815.170878448611</v>
      </c>
      <c r="AU28" s="673">
        <v>85919.327771554672</v>
      </c>
      <c r="AV28" s="673">
        <v>82545.190191290589</v>
      </c>
      <c r="AW28" s="673">
        <v>78841.483601911939</v>
      </c>
      <c r="AX28" s="673">
        <v>76061.80271861708</v>
      </c>
      <c r="AY28" s="673">
        <v>65454.838708563679</v>
      </c>
      <c r="AZ28" s="673">
        <v>61942.989345641632</v>
      </c>
      <c r="BA28" s="673">
        <v>59058.183880660785</v>
      </c>
      <c r="BB28" s="673">
        <v>57393.567002580989</v>
      </c>
      <c r="BC28" s="43"/>
      <c r="BD28" s="43"/>
      <c r="BE28" s="43"/>
      <c r="BF28" s="43"/>
      <c r="BG28" s="43"/>
      <c r="BH28" s="43"/>
      <c r="BI28" s="51"/>
      <c r="BJ28" s="51"/>
      <c r="BK28" s="51"/>
      <c r="BL28" s="51"/>
      <c r="BM28" s="51"/>
      <c r="BN28" s="51"/>
      <c r="BO28" s="51"/>
      <c r="BP28" s="51"/>
      <c r="BQ28" s="51"/>
    </row>
    <row r="29" spans="1:69" ht="13.5" x14ac:dyDescent="0.25">
      <c r="A29" s="695" t="s">
        <v>179</v>
      </c>
      <c r="B29" s="677" t="s">
        <v>193</v>
      </c>
      <c r="C29" s="677" t="s">
        <v>193</v>
      </c>
      <c r="D29" s="677" t="s">
        <v>193</v>
      </c>
      <c r="E29" s="677" t="s">
        <v>193</v>
      </c>
      <c r="F29" s="677" t="s">
        <v>193</v>
      </c>
      <c r="G29" s="677" t="s">
        <v>193</v>
      </c>
      <c r="H29" s="677" t="s">
        <v>193</v>
      </c>
      <c r="I29" s="677" t="s">
        <v>193</v>
      </c>
      <c r="J29" s="677" t="s">
        <v>193</v>
      </c>
      <c r="K29" s="677" t="s">
        <v>193</v>
      </c>
      <c r="L29" s="677" t="s">
        <v>193</v>
      </c>
      <c r="M29" s="677" t="s">
        <v>193</v>
      </c>
      <c r="N29" s="677" t="s">
        <v>193</v>
      </c>
      <c r="O29" s="677" t="s">
        <v>193</v>
      </c>
      <c r="P29" s="677" t="s">
        <v>193</v>
      </c>
      <c r="Q29" s="677" t="s">
        <v>193</v>
      </c>
      <c r="R29" s="677" t="s">
        <v>193</v>
      </c>
      <c r="S29" s="677" t="s">
        <v>193</v>
      </c>
      <c r="T29" s="677" t="s">
        <v>193</v>
      </c>
      <c r="U29" s="694">
        <v>1341.9798351236004</v>
      </c>
      <c r="V29" s="694">
        <v>1220.1981770373034</v>
      </c>
      <c r="W29" s="694">
        <v>1193.2802517230191</v>
      </c>
      <c r="X29" s="694">
        <v>1174.751079981784</v>
      </c>
      <c r="Y29" s="694">
        <v>1141.3574381884896</v>
      </c>
      <c r="Z29" s="694">
        <v>1110.6889580731163</v>
      </c>
      <c r="AA29" s="694">
        <v>1079.702716575498</v>
      </c>
      <c r="AB29" s="694">
        <v>1394.9710732687352</v>
      </c>
      <c r="AC29" s="694">
        <v>1375.8172253022074</v>
      </c>
      <c r="AD29" s="694">
        <v>1402.7275733793626</v>
      </c>
      <c r="AE29" s="694">
        <v>1473.2549418921526</v>
      </c>
      <c r="AF29" s="694">
        <v>1541.6678268949997</v>
      </c>
      <c r="AG29" s="694">
        <v>1512.3925414201649</v>
      </c>
      <c r="AH29" s="694">
        <v>1462.7340939121705</v>
      </c>
      <c r="AI29" s="694">
        <v>1417.1608223720914</v>
      </c>
      <c r="AJ29" s="694">
        <v>1358.0832274453833</v>
      </c>
      <c r="AK29" s="694">
        <v>1299.7572001940437</v>
      </c>
      <c r="AL29" s="694">
        <v>1266.5512575313926</v>
      </c>
      <c r="AM29" s="694">
        <v>1216.3231989585702</v>
      </c>
      <c r="AN29" s="694">
        <v>1217.6175362074639</v>
      </c>
      <c r="AO29" s="694">
        <v>1207.4824731419153</v>
      </c>
      <c r="AP29" s="694">
        <v>1176.6011558762359</v>
      </c>
      <c r="AQ29" s="694">
        <v>1144.7981128588226</v>
      </c>
      <c r="AR29" s="694">
        <v>1146.9487242014648</v>
      </c>
      <c r="AS29" s="694">
        <v>1129.9021249347827</v>
      </c>
      <c r="AT29" s="673">
        <v>1129.3654506734758</v>
      </c>
      <c r="AU29" s="673">
        <v>1112.9439034220145</v>
      </c>
      <c r="AV29" s="673">
        <v>1087.6030133829229</v>
      </c>
      <c r="AW29" s="673">
        <v>1208.8970432045232</v>
      </c>
      <c r="AX29" s="673">
        <v>1175.2790389422723</v>
      </c>
      <c r="AY29" s="673">
        <v>1172.4443796826693</v>
      </c>
      <c r="AZ29" s="673">
        <v>1141.7811227525654</v>
      </c>
      <c r="BA29" s="673">
        <v>1052.7324812425952</v>
      </c>
      <c r="BB29" s="673">
        <v>1078.2930701020707</v>
      </c>
      <c r="BC29" s="43"/>
      <c r="BD29" s="43"/>
      <c r="BE29" s="43"/>
      <c r="BF29" s="43"/>
      <c r="BG29" s="43"/>
      <c r="BH29" s="43"/>
      <c r="BI29" s="51"/>
      <c r="BJ29" s="51"/>
      <c r="BK29" s="51"/>
      <c r="BL29" s="51"/>
      <c r="BM29" s="51"/>
      <c r="BN29" s="51"/>
      <c r="BO29" s="51"/>
      <c r="BP29" s="51"/>
      <c r="BQ29" s="51"/>
    </row>
    <row r="30" spans="1:69" ht="13.5" x14ac:dyDescent="0.25">
      <c r="A30" s="695" t="s">
        <v>70</v>
      </c>
      <c r="B30" s="677" t="s">
        <v>193</v>
      </c>
      <c r="C30" s="677" t="s">
        <v>193</v>
      </c>
      <c r="D30" s="677" t="s">
        <v>193</v>
      </c>
      <c r="E30" s="677" t="s">
        <v>193</v>
      </c>
      <c r="F30" s="677" t="s">
        <v>193</v>
      </c>
      <c r="G30" s="677" t="s">
        <v>193</v>
      </c>
      <c r="H30" s="677" t="s">
        <v>193</v>
      </c>
      <c r="I30" s="677" t="s">
        <v>193</v>
      </c>
      <c r="J30" s="677" t="s">
        <v>193</v>
      </c>
      <c r="K30" s="677" t="s">
        <v>193</v>
      </c>
      <c r="L30" s="677" t="s">
        <v>193</v>
      </c>
      <c r="M30" s="677" t="s">
        <v>193</v>
      </c>
      <c r="N30" s="677" t="s">
        <v>193</v>
      </c>
      <c r="O30" s="677" t="s">
        <v>193</v>
      </c>
      <c r="P30" s="677" t="s">
        <v>193</v>
      </c>
      <c r="Q30" s="677" t="s">
        <v>193</v>
      </c>
      <c r="R30" s="677" t="s">
        <v>193</v>
      </c>
      <c r="S30" s="677" t="s">
        <v>193</v>
      </c>
      <c r="T30" s="677" t="s">
        <v>193</v>
      </c>
      <c r="U30" s="677" t="s">
        <v>193</v>
      </c>
      <c r="V30" s="677" t="s">
        <v>193</v>
      </c>
      <c r="W30" s="677" t="s">
        <v>193</v>
      </c>
      <c r="X30" s="677" t="s">
        <v>193</v>
      </c>
      <c r="Y30" s="677" t="s">
        <v>193</v>
      </c>
      <c r="Z30" s="677" t="s">
        <v>193</v>
      </c>
      <c r="AA30" s="677" t="s">
        <v>193</v>
      </c>
      <c r="AB30" s="694">
        <v>2592.5430163253695</v>
      </c>
      <c r="AC30" s="694">
        <v>6117.0390755027393</v>
      </c>
      <c r="AD30" s="694">
        <v>7037.3135309164927</v>
      </c>
      <c r="AE30" s="694">
        <v>7006.0246623212088</v>
      </c>
      <c r="AF30" s="694">
        <v>7536.253497164771</v>
      </c>
      <c r="AG30" s="694">
        <v>8524.5278933596892</v>
      </c>
      <c r="AH30" s="694">
        <v>9301.7317061329304</v>
      </c>
      <c r="AI30" s="694">
        <v>9527.2962921754533</v>
      </c>
      <c r="AJ30" s="694">
        <v>9526.6902534273995</v>
      </c>
      <c r="AK30" s="694">
        <v>9487.037953614572</v>
      </c>
      <c r="AL30" s="694">
        <v>9472.1524009607292</v>
      </c>
      <c r="AM30" s="694">
        <v>14948.480669633476</v>
      </c>
      <c r="AN30" s="694">
        <v>23287.825342895321</v>
      </c>
      <c r="AO30" s="694">
        <v>26738.397707849195</v>
      </c>
      <c r="AP30" s="694">
        <v>24863.246477489451</v>
      </c>
      <c r="AQ30" s="694">
        <v>22245.685272263214</v>
      </c>
      <c r="AR30" s="694">
        <v>21984.056308245727</v>
      </c>
      <c r="AS30" s="694">
        <v>21106.060491011081</v>
      </c>
      <c r="AT30" s="673">
        <v>20086.649225161065</v>
      </c>
      <c r="AU30" s="673">
        <v>18484.715529130401</v>
      </c>
      <c r="AV30" s="673">
        <v>16481.529077186682</v>
      </c>
      <c r="AW30" s="673">
        <v>14940.17464507162</v>
      </c>
      <c r="AX30" s="673">
        <v>13850.004229886135</v>
      </c>
      <c r="AY30" s="673">
        <v>12759.854666919106</v>
      </c>
      <c r="AZ30" s="673">
        <v>11366.53547058251</v>
      </c>
      <c r="BA30" s="673">
        <v>9815.5409369260651</v>
      </c>
      <c r="BB30" s="673">
        <v>8792.5682168604835</v>
      </c>
      <c r="BC30" s="43"/>
      <c r="BD30" s="43"/>
      <c r="BE30" s="43"/>
      <c r="BF30" s="43"/>
      <c r="BG30" s="43"/>
      <c r="BH30" s="43"/>
      <c r="BI30" s="51"/>
      <c r="BJ30" s="51"/>
      <c r="BK30" s="51"/>
      <c r="BL30" s="51"/>
      <c r="BM30" s="51"/>
      <c r="BN30" s="51"/>
      <c r="BO30" s="51"/>
      <c r="BP30" s="51"/>
      <c r="BQ30" s="51"/>
    </row>
    <row r="31" spans="1:69" ht="13.5" x14ac:dyDescent="0.25">
      <c r="A31" s="696" t="s">
        <v>189</v>
      </c>
      <c r="B31" s="677" t="s">
        <v>193</v>
      </c>
      <c r="C31" s="677" t="s">
        <v>193</v>
      </c>
      <c r="D31" s="677" t="s">
        <v>193</v>
      </c>
      <c r="E31" s="677" t="s">
        <v>193</v>
      </c>
      <c r="F31" s="677" t="s">
        <v>193</v>
      </c>
      <c r="G31" s="677" t="s">
        <v>193</v>
      </c>
      <c r="H31" s="677" t="s">
        <v>193</v>
      </c>
      <c r="I31" s="677" t="s">
        <v>193</v>
      </c>
      <c r="J31" s="677" t="s">
        <v>193</v>
      </c>
      <c r="K31" s="677" t="s">
        <v>193</v>
      </c>
      <c r="L31" s="677" t="s">
        <v>193</v>
      </c>
      <c r="M31" s="677" t="s">
        <v>193</v>
      </c>
      <c r="N31" s="677" t="s">
        <v>193</v>
      </c>
      <c r="O31" s="677" t="s">
        <v>193</v>
      </c>
      <c r="P31" s="677" t="s">
        <v>193</v>
      </c>
      <c r="Q31" s="677" t="s">
        <v>193</v>
      </c>
      <c r="R31" s="677" t="s">
        <v>193</v>
      </c>
      <c r="S31" s="677" t="s">
        <v>193</v>
      </c>
      <c r="T31" s="677" t="s">
        <v>193</v>
      </c>
      <c r="U31" s="697">
        <v>52826.338824465733</v>
      </c>
      <c r="V31" s="697">
        <v>57102.914261711841</v>
      </c>
      <c r="W31" s="697">
        <v>59882.554105593779</v>
      </c>
      <c r="X31" s="697">
        <v>65487.223453595812</v>
      </c>
      <c r="Y31" s="697">
        <v>73108.410040382645</v>
      </c>
      <c r="Z31" s="697">
        <v>77963.965554427472</v>
      </c>
      <c r="AA31" s="697">
        <v>82556.90929515296</v>
      </c>
      <c r="AB31" s="697">
        <v>90065.223234821577</v>
      </c>
      <c r="AC31" s="697">
        <v>99391.391317986752</v>
      </c>
      <c r="AD31" s="697">
        <v>106982.21462281475</v>
      </c>
      <c r="AE31" s="697">
        <v>110981.49414586787</v>
      </c>
      <c r="AF31" s="697">
        <v>120576.61000998462</v>
      </c>
      <c r="AG31" s="697">
        <v>134714.79706541839</v>
      </c>
      <c r="AH31" s="697">
        <v>150963.01306467666</v>
      </c>
      <c r="AI31" s="697">
        <v>161802.68025305989</v>
      </c>
      <c r="AJ31" s="697">
        <v>167755.5007448539</v>
      </c>
      <c r="AK31" s="697">
        <v>173564.24579886682</v>
      </c>
      <c r="AL31" s="697">
        <v>185193.91723181604</v>
      </c>
      <c r="AM31" s="697">
        <v>202265.36590285928</v>
      </c>
      <c r="AN31" s="697">
        <v>247913.42958777337</v>
      </c>
      <c r="AO31" s="697">
        <v>267933.44113456481</v>
      </c>
      <c r="AP31" s="697">
        <v>260927.22200745178</v>
      </c>
      <c r="AQ31" s="697">
        <v>254672.07790018694</v>
      </c>
      <c r="AR31" s="697">
        <v>252420.22574843231</v>
      </c>
      <c r="AS31" s="697">
        <v>248855.54777843333</v>
      </c>
      <c r="AT31" s="697">
        <v>246881.51468920184</v>
      </c>
      <c r="AU31" s="697">
        <v>241191.999914518</v>
      </c>
      <c r="AV31" s="697">
        <v>239715.15221400137</v>
      </c>
      <c r="AW31" s="697">
        <v>235000.51611785247</v>
      </c>
      <c r="AX31" s="697">
        <v>231570.82137400526</v>
      </c>
      <c r="AY31" s="697">
        <v>215902.80631109752</v>
      </c>
      <c r="AZ31" s="697">
        <v>207532.29661852404</v>
      </c>
      <c r="BA31" s="697">
        <v>199864.46163824992</v>
      </c>
      <c r="BB31" s="697">
        <v>202225.79033268144</v>
      </c>
      <c r="BC31" s="43"/>
      <c r="BD31" s="43"/>
      <c r="BE31" s="43"/>
      <c r="BF31" s="43"/>
      <c r="BG31" s="43"/>
      <c r="BH31" s="43"/>
      <c r="BI31" s="43"/>
      <c r="BJ31" s="43"/>
      <c r="BK31" s="43"/>
      <c r="BL31" s="43"/>
      <c r="BM31" s="43"/>
      <c r="BN31" s="43"/>
      <c r="BO31" s="43"/>
      <c r="BP31" s="43"/>
      <c r="BQ31" s="43"/>
    </row>
    <row r="32" spans="1:69" ht="30.75" customHeight="1" x14ac:dyDescent="0.25">
      <c r="A32" s="44" t="s">
        <v>194</v>
      </c>
      <c r="B32" s="45" t="s">
        <v>1</v>
      </c>
      <c r="C32" s="45" t="s">
        <v>2</v>
      </c>
      <c r="D32" s="45" t="s">
        <v>3</v>
      </c>
      <c r="E32" s="45" t="s">
        <v>4</v>
      </c>
      <c r="F32" s="45" t="s">
        <v>5</v>
      </c>
      <c r="G32" s="45" t="s">
        <v>6</v>
      </c>
      <c r="H32" s="45" t="s">
        <v>7</v>
      </c>
      <c r="I32" s="45" t="s">
        <v>8</v>
      </c>
      <c r="J32" s="45" t="s">
        <v>9</v>
      </c>
      <c r="K32" s="45" t="s">
        <v>10</v>
      </c>
      <c r="L32" s="45" t="s">
        <v>11</v>
      </c>
      <c r="M32" s="45" t="s">
        <v>12</v>
      </c>
      <c r="N32" s="45" t="s">
        <v>13</v>
      </c>
      <c r="O32" s="45" t="s">
        <v>14</v>
      </c>
      <c r="P32" s="45" t="s">
        <v>15</v>
      </c>
      <c r="Q32" s="45" t="s">
        <v>16</v>
      </c>
      <c r="R32" s="45" t="s">
        <v>17</v>
      </c>
      <c r="S32" s="45" t="s">
        <v>18</v>
      </c>
      <c r="T32" s="45" t="s">
        <v>19</v>
      </c>
      <c r="U32" s="45" t="s">
        <v>20</v>
      </c>
      <c r="V32" s="45" t="s">
        <v>21</v>
      </c>
      <c r="W32" s="45" t="s">
        <v>22</v>
      </c>
      <c r="X32" s="45" t="s">
        <v>23</v>
      </c>
      <c r="Y32" s="45" t="s">
        <v>24</v>
      </c>
      <c r="Z32" s="45" t="s">
        <v>25</v>
      </c>
      <c r="AA32" s="45" t="s">
        <v>26</v>
      </c>
      <c r="AB32" s="45" t="s">
        <v>27</v>
      </c>
      <c r="AC32" s="45" t="s">
        <v>28</v>
      </c>
      <c r="AD32" s="45" t="s">
        <v>29</v>
      </c>
      <c r="AE32" s="45" t="s">
        <v>30</v>
      </c>
      <c r="AF32" s="45" t="s">
        <v>31</v>
      </c>
      <c r="AG32" s="45" t="s">
        <v>32</v>
      </c>
      <c r="AH32" s="45" t="s">
        <v>33</v>
      </c>
      <c r="AI32" s="45" t="s">
        <v>34</v>
      </c>
      <c r="AJ32" s="45" t="s">
        <v>35</v>
      </c>
      <c r="AK32" s="45" t="s">
        <v>36</v>
      </c>
      <c r="AL32" s="45" t="s">
        <v>37</v>
      </c>
      <c r="AM32" s="45" t="s">
        <v>38</v>
      </c>
      <c r="AN32" s="45" t="s">
        <v>39</v>
      </c>
      <c r="AO32" s="45" t="s">
        <v>40</v>
      </c>
      <c r="AP32" s="45" t="s">
        <v>41</v>
      </c>
      <c r="AQ32" s="45" t="s">
        <v>42</v>
      </c>
      <c r="AR32" s="45" t="s">
        <v>43</v>
      </c>
      <c r="AS32" s="46" t="s">
        <v>184</v>
      </c>
      <c r="AT32" s="46" t="s">
        <v>45</v>
      </c>
      <c r="AU32" s="46" t="s">
        <v>185</v>
      </c>
      <c r="AV32" s="46" t="s">
        <v>47</v>
      </c>
      <c r="AW32" s="46" t="s">
        <v>195</v>
      </c>
      <c r="AX32" s="46" t="s">
        <v>103</v>
      </c>
      <c r="AY32" s="46" t="s">
        <v>50</v>
      </c>
      <c r="AZ32" s="46" t="s">
        <v>51</v>
      </c>
      <c r="BA32" s="46" t="s">
        <v>52</v>
      </c>
      <c r="BB32" s="46" t="s">
        <v>202</v>
      </c>
      <c r="BC32" s="43"/>
      <c r="BD32" s="43"/>
      <c r="BE32" s="43"/>
      <c r="BF32" s="43"/>
      <c r="BG32" s="43"/>
      <c r="BH32" s="43"/>
      <c r="BI32" s="51"/>
      <c r="BJ32" s="51"/>
      <c r="BK32" s="51"/>
      <c r="BL32" s="51"/>
      <c r="BM32" s="51"/>
      <c r="BN32" s="51"/>
      <c r="BO32" s="51"/>
      <c r="BP32" s="51"/>
      <c r="BQ32" s="51"/>
    </row>
    <row r="33" spans="1:69" ht="13.5" x14ac:dyDescent="0.25">
      <c r="A33" s="693" t="s">
        <v>187</v>
      </c>
      <c r="B33" s="677" t="s">
        <v>193</v>
      </c>
      <c r="C33" s="677" t="s">
        <v>193</v>
      </c>
      <c r="D33" s="677" t="s">
        <v>193</v>
      </c>
      <c r="E33" s="677" t="s">
        <v>193</v>
      </c>
      <c r="F33" s="677" t="s">
        <v>193</v>
      </c>
      <c r="G33" s="677" t="s">
        <v>193</v>
      </c>
      <c r="H33" s="677" t="s">
        <v>193</v>
      </c>
      <c r="I33" s="677" t="s">
        <v>193</v>
      </c>
      <c r="J33" s="677" t="s">
        <v>193</v>
      </c>
      <c r="K33" s="677" t="s">
        <v>193</v>
      </c>
      <c r="L33" s="677" t="s">
        <v>193</v>
      </c>
      <c r="M33" s="677" t="s">
        <v>193</v>
      </c>
      <c r="N33" s="677" t="s">
        <v>193</v>
      </c>
      <c r="O33" s="677" t="s">
        <v>193</v>
      </c>
      <c r="P33" s="677" t="s">
        <v>193</v>
      </c>
      <c r="Q33" s="677" t="s">
        <v>193</v>
      </c>
      <c r="R33" s="677" t="s">
        <v>193</v>
      </c>
      <c r="S33" s="677" t="s">
        <v>193</v>
      </c>
      <c r="T33" s="677" t="s">
        <v>193</v>
      </c>
      <c r="U33" s="698">
        <v>0.6338352603365498</v>
      </c>
      <c r="V33" s="698">
        <v>0.64969966667494661</v>
      </c>
      <c r="W33" s="698">
        <v>0.66328199486495398</v>
      </c>
      <c r="X33" s="698">
        <v>0.60286456815823253</v>
      </c>
      <c r="Y33" s="698">
        <v>0.54584197914742871</v>
      </c>
      <c r="Z33" s="698">
        <v>0.50914562926153328</v>
      </c>
      <c r="AA33" s="698">
        <v>0.49973896662835166</v>
      </c>
      <c r="AB33" s="698">
        <v>0.48872075692718836</v>
      </c>
      <c r="AC33" s="698">
        <v>0.48738849649877236</v>
      </c>
      <c r="AD33" s="698">
        <v>0.47723330113105894</v>
      </c>
      <c r="AE33" s="698">
        <v>0.48576118421097442</v>
      </c>
      <c r="AF33" s="698">
        <v>0.49025449859125325</v>
      </c>
      <c r="AG33" s="698">
        <v>0.48220626839073144</v>
      </c>
      <c r="AH33" s="698">
        <v>0.46672462538480247</v>
      </c>
      <c r="AI33" s="698">
        <v>0.45262289131075495</v>
      </c>
      <c r="AJ33" s="698">
        <v>0.44191949708878009</v>
      </c>
      <c r="AK33" s="698">
        <v>0.4439973069462107</v>
      </c>
      <c r="AL33" s="698">
        <v>0.44188321460875707</v>
      </c>
      <c r="AM33" s="698">
        <v>0.44554641056851951</v>
      </c>
      <c r="AN33" s="698">
        <v>0.47394585887102103</v>
      </c>
      <c r="AO33" s="698">
        <v>0.4913097753223426</v>
      </c>
      <c r="AP33" s="698">
        <v>0.49216327801572529</v>
      </c>
      <c r="AQ33" s="698">
        <v>0.51248997761221182</v>
      </c>
      <c r="AR33" s="698">
        <v>0.52572632698906407</v>
      </c>
      <c r="AS33" s="698">
        <v>0.5426417106080631</v>
      </c>
      <c r="AT33" s="698">
        <v>0.5543158195023189</v>
      </c>
      <c r="AU33" s="698">
        <v>0.56251871023291045</v>
      </c>
      <c r="AV33" s="698">
        <v>0.58236130942409126</v>
      </c>
      <c r="AW33" s="698">
        <v>0.59578575885956608</v>
      </c>
      <c r="AX33" s="698">
        <v>0.60665559915110112</v>
      </c>
      <c r="AY33" s="698">
        <v>0.63230150125619322</v>
      </c>
      <c r="AZ33" s="698">
        <v>0.64125436304581773</v>
      </c>
      <c r="BA33" s="698">
        <v>0.6501306098860401</v>
      </c>
      <c r="BB33" s="698">
        <v>0.66737957518233992</v>
      </c>
      <c r="BC33" s="43"/>
      <c r="BD33" s="43"/>
      <c r="BE33" s="43"/>
      <c r="BF33" s="43"/>
      <c r="BG33" s="43"/>
      <c r="BH33" s="43"/>
      <c r="BI33" s="51"/>
      <c r="BJ33" s="51"/>
      <c r="BK33" s="51"/>
      <c r="BL33" s="51"/>
      <c r="BM33" s="51"/>
      <c r="BN33" s="51"/>
      <c r="BO33" s="51"/>
      <c r="BP33" s="51"/>
      <c r="BQ33" s="51"/>
    </row>
    <row r="34" spans="1:69" ht="13.5" x14ac:dyDescent="0.25">
      <c r="A34" s="693" t="s">
        <v>188</v>
      </c>
      <c r="B34" s="677" t="s">
        <v>193</v>
      </c>
      <c r="C34" s="677" t="s">
        <v>193</v>
      </c>
      <c r="D34" s="677" t="s">
        <v>193</v>
      </c>
      <c r="E34" s="677" t="s">
        <v>193</v>
      </c>
      <c r="F34" s="677" t="s">
        <v>193</v>
      </c>
      <c r="G34" s="677" t="s">
        <v>193</v>
      </c>
      <c r="H34" s="677" t="s">
        <v>193</v>
      </c>
      <c r="I34" s="677" t="s">
        <v>193</v>
      </c>
      <c r="J34" s="677" t="s">
        <v>193</v>
      </c>
      <c r="K34" s="677" t="s">
        <v>193</v>
      </c>
      <c r="L34" s="677" t="s">
        <v>193</v>
      </c>
      <c r="M34" s="677" t="s">
        <v>193</v>
      </c>
      <c r="N34" s="677" t="s">
        <v>193</v>
      </c>
      <c r="O34" s="677" t="s">
        <v>193</v>
      </c>
      <c r="P34" s="677" t="s">
        <v>193</v>
      </c>
      <c r="Q34" s="677" t="s">
        <v>193</v>
      </c>
      <c r="R34" s="677" t="s">
        <v>193</v>
      </c>
      <c r="S34" s="677" t="s">
        <v>193</v>
      </c>
      <c r="T34" s="677" t="s">
        <v>193</v>
      </c>
      <c r="U34" s="698">
        <v>0.34076112728018798</v>
      </c>
      <c r="V34" s="698">
        <v>0.32893192870309418</v>
      </c>
      <c r="W34" s="698">
        <v>0.31679099518121462</v>
      </c>
      <c r="X34" s="698">
        <v>0.37919680170860559</v>
      </c>
      <c r="Y34" s="698">
        <v>0.43854617212602881</v>
      </c>
      <c r="Z34" s="698">
        <v>0.47660818725902665</v>
      </c>
      <c r="AA34" s="698">
        <v>0.48718274924263122</v>
      </c>
      <c r="AB34" s="698">
        <v>0.46700561617913594</v>
      </c>
      <c r="AC34" s="698">
        <v>0.43722412637082053</v>
      </c>
      <c r="AD34" s="698">
        <v>0.44387469673519619</v>
      </c>
      <c r="AE34" s="698">
        <v>0.43783617164126631</v>
      </c>
      <c r="AF34" s="698">
        <v>0.43445792014976081</v>
      </c>
      <c r="AG34" s="698">
        <v>0.44328877258902166</v>
      </c>
      <c r="AH34" s="698">
        <v>0.46197005563992416</v>
      </c>
      <c r="AI34" s="698">
        <v>0.47973634342237564</v>
      </c>
      <c r="AJ34" s="698">
        <v>0.49319575437812802</v>
      </c>
      <c r="AK34" s="698">
        <v>0.4938539762823132</v>
      </c>
      <c r="AL34" s="698">
        <v>0.50013051986476786</v>
      </c>
      <c r="AM34" s="698">
        <v>0.47453479662957587</v>
      </c>
      <c r="AN34" s="698">
        <v>0.42720736659219793</v>
      </c>
      <c r="AO34" s="698">
        <v>0.40438864864946827</v>
      </c>
      <c r="AP34" s="698">
        <v>0.40803936303863736</v>
      </c>
      <c r="AQ34" s="698">
        <v>0.39566452610103231</v>
      </c>
      <c r="AR34" s="698">
        <v>0.38263678074581253</v>
      </c>
      <c r="AS34" s="698">
        <v>0.36800539847007779</v>
      </c>
      <c r="AT34" s="698">
        <v>0.35974816093565237</v>
      </c>
      <c r="AU34" s="698">
        <v>0.35622793377062983</v>
      </c>
      <c r="AV34" s="698">
        <v>0.34434698611625458</v>
      </c>
      <c r="AW34" s="698">
        <v>0.33549493807227654</v>
      </c>
      <c r="AX34" s="698">
        <v>0.32846021906953132</v>
      </c>
      <c r="AY34" s="698">
        <v>0.30316807746467567</v>
      </c>
      <c r="AZ34" s="698">
        <v>0.29847397419545874</v>
      </c>
      <c r="BA34" s="698">
        <v>0.29549117134968567</v>
      </c>
      <c r="BB34" s="698">
        <v>0.28380933464600577</v>
      </c>
      <c r="BC34" s="43"/>
      <c r="BD34" s="43"/>
      <c r="BE34" s="43"/>
      <c r="BF34" s="43"/>
      <c r="BG34" s="43"/>
      <c r="BH34" s="43"/>
      <c r="BI34" s="51"/>
      <c r="BJ34" s="51"/>
      <c r="BK34" s="51"/>
      <c r="BL34" s="51"/>
      <c r="BM34" s="51"/>
      <c r="BN34" s="51"/>
      <c r="BO34" s="51"/>
      <c r="BP34" s="51"/>
      <c r="BQ34" s="51"/>
    </row>
    <row r="35" spans="1:69" ht="13.5" x14ac:dyDescent="0.25">
      <c r="A35" s="695" t="s">
        <v>179</v>
      </c>
      <c r="B35" s="677" t="s">
        <v>193</v>
      </c>
      <c r="C35" s="677" t="s">
        <v>193</v>
      </c>
      <c r="D35" s="677" t="s">
        <v>193</v>
      </c>
      <c r="E35" s="677" t="s">
        <v>193</v>
      </c>
      <c r="F35" s="677" t="s">
        <v>193</v>
      </c>
      <c r="G35" s="677" t="s">
        <v>193</v>
      </c>
      <c r="H35" s="677" t="s">
        <v>193</v>
      </c>
      <c r="I35" s="677" t="s">
        <v>193</v>
      </c>
      <c r="J35" s="677" t="s">
        <v>193</v>
      </c>
      <c r="K35" s="677" t="s">
        <v>193</v>
      </c>
      <c r="L35" s="677" t="s">
        <v>193</v>
      </c>
      <c r="M35" s="677" t="s">
        <v>193</v>
      </c>
      <c r="N35" s="677" t="s">
        <v>193</v>
      </c>
      <c r="O35" s="677" t="s">
        <v>193</v>
      </c>
      <c r="P35" s="677" t="s">
        <v>193</v>
      </c>
      <c r="Q35" s="677" t="s">
        <v>193</v>
      </c>
      <c r="R35" s="677" t="s">
        <v>193</v>
      </c>
      <c r="S35" s="677" t="s">
        <v>193</v>
      </c>
      <c r="T35" s="677" t="s">
        <v>193</v>
      </c>
      <c r="U35" s="698">
        <v>2.5403612383262161E-2</v>
      </c>
      <c r="V35" s="698">
        <v>2.1368404621959203E-2</v>
      </c>
      <c r="W35" s="698">
        <v>1.9927009953831475E-2</v>
      </c>
      <c r="X35" s="698">
        <v>1.7938630133161951E-2</v>
      </c>
      <c r="Y35" s="698">
        <v>1.561184872654243E-2</v>
      </c>
      <c r="Z35" s="698">
        <v>1.424618347944003E-2</v>
      </c>
      <c r="AA35" s="698">
        <v>1.3078284129017036E-2</v>
      </c>
      <c r="AB35" s="698">
        <v>1.5488454068799807E-2</v>
      </c>
      <c r="AC35" s="698">
        <v>1.3842418413285932E-2</v>
      </c>
      <c r="AD35" s="698">
        <v>1.3111782910130753E-2</v>
      </c>
      <c r="AE35" s="698">
        <v>1.327478020755234E-2</v>
      </c>
      <c r="AF35" s="698">
        <v>1.2785795078890827E-2</v>
      </c>
      <c r="AG35" s="698">
        <v>1.1226625243593228E-2</v>
      </c>
      <c r="AH35" s="698">
        <v>9.6893541286533231E-3</v>
      </c>
      <c r="AI35" s="698">
        <v>8.7585744572070585E-3</v>
      </c>
      <c r="AJ35" s="698">
        <v>8.0956107037643242E-3</v>
      </c>
      <c r="AK35" s="698">
        <v>7.4886229834470299E-3</v>
      </c>
      <c r="AL35" s="698">
        <v>6.8390543083874083E-3</v>
      </c>
      <c r="AM35" s="698">
        <v>6.0135020819269969E-3</v>
      </c>
      <c r="AN35" s="698">
        <v>4.9114625949554227E-3</v>
      </c>
      <c r="AO35" s="698">
        <v>4.5066508608586813E-3</v>
      </c>
      <c r="AP35" s="698">
        <v>4.5093077940431738E-3</v>
      </c>
      <c r="AQ35" s="698">
        <v>4.4951850328385856E-3</v>
      </c>
      <c r="AR35" s="698">
        <v>4.543806744490197E-3</v>
      </c>
      <c r="AS35" s="698">
        <v>4.5403935536963902E-3</v>
      </c>
      <c r="AT35" s="698">
        <v>4.5745241481332842E-3</v>
      </c>
      <c r="AU35" s="698">
        <v>4.6143483358339343E-3</v>
      </c>
      <c r="AV35" s="698">
        <v>4.5370641085382239E-3</v>
      </c>
      <c r="AW35" s="698">
        <v>5.144231439041874E-3</v>
      </c>
      <c r="AX35" s="698">
        <v>5.0752466652268912E-3</v>
      </c>
      <c r="AY35" s="698">
        <v>5.4304267726528622E-3</v>
      </c>
      <c r="AZ35" s="698">
        <v>5.5017033076607486E-3</v>
      </c>
      <c r="BA35" s="698">
        <v>5.2672319661712383E-3</v>
      </c>
      <c r="BB35" s="698">
        <v>5.3321243958457127E-3</v>
      </c>
      <c r="BC35" s="43"/>
      <c r="BD35" s="43"/>
      <c r="BE35" s="43"/>
      <c r="BF35" s="43"/>
      <c r="BG35" s="43"/>
      <c r="BH35" s="43"/>
      <c r="BI35" s="43"/>
      <c r="BJ35" s="43"/>
      <c r="BK35" s="43"/>
      <c r="BL35" s="43"/>
      <c r="BM35" s="43"/>
      <c r="BN35" s="43"/>
      <c r="BO35" s="43"/>
      <c r="BP35" s="43"/>
      <c r="BQ35" s="43"/>
    </row>
    <row r="36" spans="1:69" ht="13.5" x14ac:dyDescent="0.25">
      <c r="A36" s="695" t="s">
        <v>70</v>
      </c>
      <c r="B36" s="677" t="s">
        <v>193</v>
      </c>
      <c r="C36" s="677" t="s">
        <v>193</v>
      </c>
      <c r="D36" s="677" t="s">
        <v>193</v>
      </c>
      <c r="E36" s="677" t="s">
        <v>193</v>
      </c>
      <c r="F36" s="677" t="s">
        <v>193</v>
      </c>
      <c r="G36" s="677" t="s">
        <v>193</v>
      </c>
      <c r="H36" s="677" t="s">
        <v>193</v>
      </c>
      <c r="I36" s="677" t="s">
        <v>193</v>
      </c>
      <c r="J36" s="677" t="s">
        <v>193</v>
      </c>
      <c r="K36" s="677" t="s">
        <v>193</v>
      </c>
      <c r="L36" s="677" t="s">
        <v>193</v>
      </c>
      <c r="M36" s="677" t="s">
        <v>193</v>
      </c>
      <c r="N36" s="677" t="s">
        <v>193</v>
      </c>
      <c r="O36" s="677" t="s">
        <v>193</v>
      </c>
      <c r="P36" s="677" t="s">
        <v>193</v>
      </c>
      <c r="Q36" s="677" t="s">
        <v>193</v>
      </c>
      <c r="R36" s="677" t="s">
        <v>193</v>
      </c>
      <c r="S36" s="677" t="s">
        <v>193</v>
      </c>
      <c r="T36" s="677" t="s">
        <v>193</v>
      </c>
      <c r="U36" s="677" t="s">
        <v>193</v>
      </c>
      <c r="V36" s="677" t="s">
        <v>193</v>
      </c>
      <c r="W36" s="677" t="s">
        <v>193</v>
      </c>
      <c r="X36" s="677" t="s">
        <v>193</v>
      </c>
      <c r="Y36" s="677" t="s">
        <v>193</v>
      </c>
      <c r="Z36" s="677" t="s">
        <v>193</v>
      </c>
      <c r="AA36" s="677" t="s">
        <v>193</v>
      </c>
      <c r="AB36" s="698">
        <v>2.8785172824875922E-2</v>
      </c>
      <c r="AC36" s="698">
        <v>6.1544958717121262E-2</v>
      </c>
      <c r="AD36" s="698">
        <v>6.5780219223614142E-2</v>
      </c>
      <c r="AE36" s="698">
        <v>6.3127863940206835E-2</v>
      </c>
      <c r="AF36" s="698">
        <v>6.2501786180095081E-2</v>
      </c>
      <c r="AG36" s="698">
        <v>6.3278333776653525E-2</v>
      </c>
      <c r="AH36" s="698">
        <v>6.1615964846619853E-2</v>
      </c>
      <c r="AI36" s="698">
        <v>5.8882190809662317E-2</v>
      </c>
      <c r="AJ36" s="698">
        <v>5.6789137829327735E-2</v>
      </c>
      <c r="AK36" s="698">
        <v>5.4660093788028961E-2</v>
      </c>
      <c r="AL36" s="698">
        <v>5.1147211218087608E-2</v>
      </c>
      <c r="AM36" s="698">
        <v>7.3905290719977687E-2</v>
      </c>
      <c r="AN36" s="698">
        <v>9.3935311941825653E-2</v>
      </c>
      <c r="AO36" s="698">
        <v>9.9794925167330309E-2</v>
      </c>
      <c r="AP36" s="698">
        <v>9.5288051151594236E-2</v>
      </c>
      <c r="AQ36" s="698">
        <v>8.7350311253917345E-2</v>
      </c>
      <c r="AR36" s="698">
        <v>8.7093085520633093E-2</v>
      </c>
      <c r="AS36" s="698">
        <v>8.4812497368162765E-2</v>
      </c>
      <c r="AT36" s="698">
        <v>8.1361495413895479E-2</v>
      </c>
      <c r="AU36" s="698">
        <v>7.6639007660625785E-2</v>
      </c>
      <c r="AV36" s="698">
        <v>6.8754640351115962E-2</v>
      </c>
      <c r="AW36" s="698">
        <v>6.3575071629115659E-2</v>
      </c>
      <c r="AX36" s="698">
        <v>5.9808935114140649E-2</v>
      </c>
      <c r="AY36" s="698">
        <v>5.9099994506478272E-2</v>
      </c>
      <c r="AZ36" s="698">
        <v>5.4769959451062854E-2</v>
      </c>
      <c r="BA36" s="698">
        <v>4.9110986798103051E-2</v>
      </c>
      <c r="BB36" s="698">
        <v>4.3478965775808509E-2</v>
      </c>
      <c r="BC36" s="43"/>
      <c r="BD36" s="43"/>
      <c r="BE36" s="43"/>
      <c r="BF36" s="43"/>
      <c r="BG36" s="43"/>
      <c r="BH36" s="43"/>
      <c r="BI36" s="43"/>
      <c r="BJ36" s="43"/>
      <c r="BK36" s="43"/>
      <c r="BL36" s="43"/>
      <c r="BM36" s="43"/>
      <c r="BN36" s="43"/>
      <c r="BO36" s="43"/>
      <c r="BP36" s="43"/>
      <c r="BQ36" s="43"/>
    </row>
    <row r="37" spans="1:69" ht="13.5" x14ac:dyDescent="0.25">
      <c r="A37" s="699" t="s">
        <v>189</v>
      </c>
      <c r="B37" s="677" t="s">
        <v>193</v>
      </c>
      <c r="C37" s="677" t="s">
        <v>193</v>
      </c>
      <c r="D37" s="677" t="s">
        <v>193</v>
      </c>
      <c r="E37" s="677" t="s">
        <v>193</v>
      </c>
      <c r="F37" s="677" t="s">
        <v>193</v>
      </c>
      <c r="G37" s="677" t="s">
        <v>193</v>
      </c>
      <c r="H37" s="677" t="s">
        <v>193</v>
      </c>
      <c r="I37" s="677" t="s">
        <v>193</v>
      </c>
      <c r="J37" s="677" t="s">
        <v>193</v>
      </c>
      <c r="K37" s="677" t="s">
        <v>193</v>
      </c>
      <c r="L37" s="677" t="s">
        <v>193</v>
      </c>
      <c r="M37" s="677" t="s">
        <v>193</v>
      </c>
      <c r="N37" s="677" t="s">
        <v>193</v>
      </c>
      <c r="O37" s="677" t="s">
        <v>193</v>
      </c>
      <c r="P37" s="677" t="s">
        <v>193</v>
      </c>
      <c r="Q37" s="677" t="s">
        <v>193</v>
      </c>
      <c r="R37" s="677" t="s">
        <v>193</v>
      </c>
      <c r="S37" s="677" t="s">
        <v>193</v>
      </c>
      <c r="T37" s="677" t="s">
        <v>193</v>
      </c>
      <c r="U37" s="698">
        <v>1</v>
      </c>
      <c r="V37" s="698">
        <v>1</v>
      </c>
      <c r="W37" s="698">
        <v>1</v>
      </c>
      <c r="X37" s="698">
        <v>1</v>
      </c>
      <c r="Y37" s="698">
        <v>1</v>
      </c>
      <c r="Z37" s="698">
        <v>1</v>
      </c>
      <c r="AA37" s="698">
        <v>1</v>
      </c>
      <c r="AB37" s="698">
        <v>1</v>
      </c>
      <c r="AC37" s="698">
        <v>1</v>
      </c>
      <c r="AD37" s="698">
        <v>1</v>
      </c>
      <c r="AE37" s="698">
        <v>1</v>
      </c>
      <c r="AF37" s="698">
        <v>1</v>
      </c>
      <c r="AG37" s="698">
        <v>1</v>
      </c>
      <c r="AH37" s="698">
        <v>1</v>
      </c>
      <c r="AI37" s="698">
        <v>1</v>
      </c>
      <c r="AJ37" s="698">
        <v>1</v>
      </c>
      <c r="AK37" s="698">
        <v>1</v>
      </c>
      <c r="AL37" s="698">
        <v>1</v>
      </c>
      <c r="AM37" s="698">
        <v>1</v>
      </c>
      <c r="AN37" s="698">
        <v>1</v>
      </c>
      <c r="AO37" s="698">
        <v>1</v>
      </c>
      <c r="AP37" s="698">
        <v>1</v>
      </c>
      <c r="AQ37" s="698">
        <v>1</v>
      </c>
      <c r="AR37" s="698">
        <v>1</v>
      </c>
      <c r="AS37" s="698">
        <v>1</v>
      </c>
      <c r="AT37" s="698">
        <v>1</v>
      </c>
      <c r="AU37" s="698">
        <v>1</v>
      </c>
      <c r="AV37" s="698">
        <v>1</v>
      </c>
      <c r="AW37" s="698">
        <v>1</v>
      </c>
      <c r="AX37" s="698">
        <v>1</v>
      </c>
      <c r="AY37" s="698">
        <v>1</v>
      </c>
      <c r="AZ37" s="698">
        <v>1</v>
      </c>
      <c r="BA37" s="698">
        <v>1</v>
      </c>
      <c r="BB37" s="698">
        <v>1</v>
      </c>
      <c r="BC37" s="43"/>
      <c r="BD37" s="43"/>
      <c r="BE37" s="43"/>
      <c r="BF37" s="43"/>
      <c r="BG37" s="43"/>
      <c r="BH37" s="43"/>
      <c r="BI37" s="43"/>
      <c r="BJ37" s="43"/>
      <c r="BK37" s="43"/>
      <c r="BL37" s="43"/>
      <c r="BM37" s="43"/>
      <c r="BN37" s="43"/>
      <c r="BO37" s="43"/>
      <c r="BP37" s="43"/>
      <c r="BQ37" s="43"/>
    </row>
    <row r="38" spans="1:69" ht="31.5" customHeight="1" x14ac:dyDescent="0.25">
      <c r="A38" s="44" t="s">
        <v>196</v>
      </c>
      <c r="B38" s="45" t="s">
        <v>1</v>
      </c>
      <c r="C38" s="45" t="s">
        <v>2</v>
      </c>
      <c r="D38" s="45" t="s">
        <v>3</v>
      </c>
      <c r="E38" s="45" t="s">
        <v>4</v>
      </c>
      <c r="F38" s="45" t="s">
        <v>5</v>
      </c>
      <c r="G38" s="45" t="s">
        <v>6</v>
      </c>
      <c r="H38" s="45" t="s">
        <v>7</v>
      </c>
      <c r="I38" s="45" t="s">
        <v>8</v>
      </c>
      <c r="J38" s="45" t="s">
        <v>9</v>
      </c>
      <c r="K38" s="45" t="s">
        <v>10</v>
      </c>
      <c r="L38" s="45" t="s">
        <v>11</v>
      </c>
      <c r="M38" s="45" t="s">
        <v>12</v>
      </c>
      <c r="N38" s="45" t="s">
        <v>13</v>
      </c>
      <c r="O38" s="45" t="s">
        <v>14</v>
      </c>
      <c r="P38" s="45" t="s">
        <v>15</v>
      </c>
      <c r="Q38" s="45" t="s">
        <v>16</v>
      </c>
      <c r="R38" s="45" t="s">
        <v>17</v>
      </c>
      <c r="S38" s="45" t="s">
        <v>18</v>
      </c>
      <c r="T38" s="45" t="s">
        <v>19</v>
      </c>
      <c r="U38" s="45" t="s">
        <v>20</v>
      </c>
      <c r="V38" s="45" t="s">
        <v>21</v>
      </c>
      <c r="W38" s="45" t="s">
        <v>22</v>
      </c>
      <c r="X38" s="45" t="s">
        <v>23</v>
      </c>
      <c r="Y38" s="45" t="s">
        <v>24</v>
      </c>
      <c r="Z38" s="45" t="s">
        <v>25</v>
      </c>
      <c r="AA38" s="45" t="s">
        <v>26</v>
      </c>
      <c r="AB38" s="45" t="s">
        <v>27</v>
      </c>
      <c r="AC38" s="45" t="s">
        <v>28</v>
      </c>
      <c r="AD38" s="45" t="s">
        <v>29</v>
      </c>
      <c r="AE38" s="45" t="s">
        <v>30</v>
      </c>
      <c r="AF38" s="45" t="s">
        <v>31</v>
      </c>
      <c r="AG38" s="45" t="s">
        <v>32</v>
      </c>
      <c r="AH38" s="45" t="s">
        <v>33</v>
      </c>
      <c r="AI38" s="45" t="s">
        <v>34</v>
      </c>
      <c r="AJ38" s="45" t="s">
        <v>35</v>
      </c>
      <c r="AK38" s="45" t="s">
        <v>36</v>
      </c>
      <c r="AL38" s="45" t="s">
        <v>37</v>
      </c>
      <c r="AM38" s="45" t="s">
        <v>38</v>
      </c>
      <c r="AN38" s="45" t="s">
        <v>39</v>
      </c>
      <c r="AO38" s="45" t="s">
        <v>40</v>
      </c>
      <c r="AP38" s="45" t="s">
        <v>41</v>
      </c>
      <c r="AQ38" s="45" t="s">
        <v>42</v>
      </c>
      <c r="AR38" s="45" t="s">
        <v>43</v>
      </c>
      <c r="AS38" s="46" t="s">
        <v>184</v>
      </c>
      <c r="AT38" s="46" t="s">
        <v>45</v>
      </c>
      <c r="AU38" s="46" t="s">
        <v>185</v>
      </c>
      <c r="AV38" s="46" t="s">
        <v>47</v>
      </c>
      <c r="AW38" s="46" t="s">
        <v>195</v>
      </c>
      <c r="AX38" s="46" t="s">
        <v>103</v>
      </c>
      <c r="AY38" s="46" t="s">
        <v>50</v>
      </c>
      <c r="AZ38" s="46" t="s">
        <v>51</v>
      </c>
      <c r="BA38" s="46" t="s">
        <v>52</v>
      </c>
      <c r="BB38" s="46" t="s">
        <v>202</v>
      </c>
    </row>
    <row r="39" spans="1:69" ht="13.5" x14ac:dyDescent="0.25">
      <c r="A39" s="695" t="s">
        <v>187</v>
      </c>
      <c r="B39" s="677" t="s">
        <v>193</v>
      </c>
      <c r="C39" s="677" t="s">
        <v>193</v>
      </c>
      <c r="D39" s="677" t="s">
        <v>193</v>
      </c>
      <c r="E39" s="677" t="s">
        <v>193</v>
      </c>
      <c r="F39" s="677" t="s">
        <v>193</v>
      </c>
      <c r="G39" s="677" t="s">
        <v>193</v>
      </c>
      <c r="H39" s="677" t="s">
        <v>193</v>
      </c>
      <c r="I39" s="677" t="s">
        <v>193</v>
      </c>
      <c r="J39" s="677" t="s">
        <v>193</v>
      </c>
      <c r="K39" s="677" t="s">
        <v>193</v>
      </c>
      <c r="L39" s="677" t="s">
        <v>193</v>
      </c>
      <c r="M39" s="677" t="s">
        <v>193</v>
      </c>
      <c r="N39" s="677" t="s">
        <v>193</v>
      </c>
      <c r="O39" s="677" t="s">
        <v>193</v>
      </c>
      <c r="P39" s="677" t="s">
        <v>193</v>
      </c>
      <c r="Q39" s="677" t="s">
        <v>193</v>
      </c>
      <c r="R39" s="677" t="s">
        <v>193</v>
      </c>
      <c r="S39" s="677" t="s">
        <v>193</v>
      </c>
      <c r="T39" s="677" t="s">
        <v>193</v>
      </c>
      <c r="U39" s="694">
        <v>1849.0523138109693</v>
      </c>
      <c r="V39" s="694">
        <v>2150.6555598846389</v>
      </c>
      <c r="W39" s="694">
        <v>2426.2873561284123</v>
      </c>
      <c r="X39" s="694">
        <v>2800.2742946418275</v>
      </c>
      <c r="Y39" s="694">
        <v>3148.727354992553</v>
      </c>
      <c r="Z39" s="694">
        <v>3479.0268895860745</v>
      </c>
      <c r="AA39" s="694">
        <v>4016.2167682460031</v>
      </c>
      <c r="AB39" s="694">
        <v>4651.6460731528141</v>
      </c>
      <c r="AC39" s="694">
        <v>5219.9323432306783</v>
      </c>
      <c r="AD39" s="694">
        <v>5855.8456597204586</v>
      </c>
      <c r="AE39" s="694">
        <v>6231.3294097679573</v>
      </c>
      <c r="AF39" s="694">
        <v>6454.7062987928057</v>
      </c>
      <c r="AG39" s="694">
        <v>6513.1779194193405</v>
      </c>
      <c r="AH39" s="694">
        <v>6976.1558323019799</v>
      </c>
      <c r="AI39" s="694">
        <v>7867.5004736293486</v>
      </c>
      <c r="AJ39" s="694">
        <v>8913.5807185403901</v>
      </c>
      <c r="AK39" s="694">
        <v>10085.217661005567</v>
      </c>
      <c r="AL39" s="694">
        <v>11287.976264078683</v>
      </c>
      <c r="AM39" s="694">
        <v>12088.103222874415</v>
      </c>
      <c r="AN39" s="694">
        <v>13007.55292893944</v>
      </c>
      <c r="AO39" s="694">
        <v>13963.958296604342</v>
      </c>
      <c r="AP39" s="694">
        <v>14711.591902651235</v>
      </c>
      <c r="AQ39" s="694">
        <v>15391.370317132216</v>
      </c>
      <c r="AR39" s="694">
        <v>15773.571747011432</v>
      </c>
      <c r="AS39" s="694">
        <v>16192.991096127702</v>
      </c>
      <c r="AT39" s="673">
        <v>16338.509046462923</v>
      </c>
      <c r="AU39" s="673">
        <v>17556.927651078877</v>
      </c>
      <c r="AV39" s="673">
        <v>19067.965750241812</v>
      </c>
      <c r="AW39" s="673">
        <v>20606.599091906926</v>
      </c>
      <c r="AX39" s="673">
        <v>21945.673142633594</v>
      </c>
      <c r="AY39" s="673">
        <v>21901.852193612896</v>
      </c>
      <c r="AZ39" s="673">
        <v>22696.125102705377</v>
      </c>
      <c r="BA39" s="673">
        <v>23772.143467096797</v>
      </c>
      <c r="BB39" s="673">
        <v>25187.068051881623</v>
      </c>
    </row>
    <row r="40" spans="1:69" ht="13.5" x14ac:dyDescent="0.25">
      <c r="A40" s="695" t="s">
        <v>188</v>
      </c>
      <c r="B40" s="677" t="s">
        <v>193</v>
      </c>
      <c r="C40" s="677" t="s">
        <v>193</v>
      </c>
      <c r="D40" s="677" t="s">
        <v>193</v>
      </c>
      <c r="E40" s="677" t="s">
        <v>193</v>
      </c>
      <c r="F40" s="677" t="s">
        <v>193</v>
      </c>
      <c r="G40" s="677" t="s">
        <v>193</v>
      </c>
      <c r="H40" s="677" t="s">
        <v>193</v>
      </c>
      <c r="I40" s="677" t="s">
        <v>193</v>
      </c>
      <c r="J40" s="677" t="s">
        <v>193</v>
      </c>
      <c r="K40" s="677" t="s">
        <v>193</v>
      </c>
      <c r="L40" s="677" t="s">
        <v>193</v>
      </c>
      <c r="M40" s="677" t="s">
        <v>193</v>
      </c>
      <c r="N40" s="677" t="s">
        <v>193</v>
      </c>
      <c r="O40" s="677" t="s">
        <v>193</v>
      </c>
      <c r="P40" s="677" t="s">
        <v>193</v>
      </c>
      <c r="Q40" s="677" t="s">
        <v>193</v>
      </c>
      <c r="R40" s="677" t="s">
        <v>193</v>
      </c>
      <c r="S40" s="677" t="s">
        <v>193</v>
      </c>
      <c r="T40" s="677" t="s">
        <v>193</v>
      </c>
      <c r="U40" s="694">
        <v>2730.8158746502104</v>
      </c>
      <c r="V40" s="694">
        <v>2937.2284734571099</v>
      </c>
      <c r="W40" s="694">
        <v>3110.0484944237719</v>
      </c>
      <c r="X40" s="694">
        <v>4581.0431714253382</v>
      </c>
      <c r="Y40" s="694">
        <v>6821.0797077793904</v>
      </c>
      <c r="Z40" s="694">
        <v>8622.0031200440026</v>
      </c>
      <c r="AA40" s="694">
        <v>9654.1698551397658</v>
      </c>
      <c r="AB40" s="694">
        <v>10187.184759312335</v>
      </c>
      <c r="AC40" s="694">
        <v>10888.92042062054</v>
      </c>
      <c r="AD40" s="694">
        <v>11337.984744703337</v>
      </c>
      <c r="AE40" s="694">
        <v>11954.873097474898</v>
      </c>
      <c r="AF40" s="694">
        <v>13205.877172774082</v>
      </c>
      <c r="AG40" s="694">
        <v>15852.698461129854</v>
      </c>
      <c r="AH40" s="694">
        <v>18215.567099793785</v>
      </c>
      <c r="AI40" s="694">
        <v>20613.375625644148</v>
      </c>
      <c r="AJ40" s="694">
        <v>21885.520130521756</v>
      </c>
      <c r="AK40" s="694">
        <v>24720.328577105141</v>
      </c>
      <c r="AL40" s="694">
        <v>27968.406986823429</v>
      </c>
      <c r="AM40" s="694">
        <v>30177.636884514766</v>
      </c>
      <c r="AN40" s="694">
        <v>33572.580960523606</v>
      </c>
      <c r="AO40" s="694">
        <v>36361.589342657855</v>
      </c>
      <c r="AP40" s="694">
        <v>36758.477932440866</v>
      </c>
      <c r="AQ40" s="694">
        <v>36033.566267032154</v>
      </c>
      <c r="AR40" s="694">
        <v>37017.243896178072</v>
      </c>
      <c r="AS40" s="694">
        <v>36565.411388348068</v>
      </c>
      <c r="AT40" s="673">
        <v>37142.009726799995</v>
      </c>
      <c r="AU40" s="673">
        <v>38292.987811799998</v>
      </c>
      <c r="AV40" s="673">
        <v>38845.940146599991</v>
      </c>
      <c r="AW40" s="673">
        <v>39388.518519999998</v>
      </c>
      <c r="AX40" s="673">
        <v>40010.539011000001</v>
      </c>
      <c r="AY40" s="673">
        <v>40577.838996999999</v>
      </c>
      <c r="AZ40" s="673">
        <v>40796.652582000002</v>
      </c>
      <c r="BA40" s="673">
        <v>40827.963878000002</v>
      </c>
      <c r="BB40" s="673">
        <v>41592.886811845252</v>
      </c>
    </row>
    <row r="41" spans="1:69" ht="13.5" x14ac:dyDescent="0.25">
      <c r="A41" s="695" t="s">
        <v>179</v>
      </c>
      <c r="B41" s="677" t="s">
        <v>193</v>
      </c>
      <c r="C41" s="677" t="s">
        <v>193</v>
      </c>
      <c r="D41" s="677" t="s">
        <v>193</v>
      </c>
      <c r="E41" s="677" t="s">
        <v>193</v>
      </c>
      <c r="F41" s="677" t="s">
        <v>193</v>
      </c>
      <c r="G41" s="677" t="s">
        <v>193</v>
      </c>
      <c r="H41" s="677" t="s">
        <v>193</v>
      </c>
      <c r="I41" s="677" t="s">
        <v>193</v>
      </c>
      <c r="J41" s="677" t="s">
        <v>193</v>
      </c>
      <c r="K41" s="677" t="s">
        <v>193</v>
      </c>
      <c r="L41" s="677" t="s">
        <v>193</v>
      </c>
      <c r="M41" s="677" t="s">
        <v>193</v>
      </c>
      <c r="N41" s="677" t="s">
        <v>193</v>
      </c>
      <c r="O41" s="677" t="s">
        <v>193</v>
      </c>
      <c r="P41" s="677" t="s">
        <v>193</v>
      </c>
      <c r="Q41" s="677" t="s">
        <v>193</v>
      </c>
      <c r="R41" s="677" t="s">
        <v>193</v>
      </c>
      <c r="S41" s="677" t="s">
        <v>193</v>
      </c>
      <c r="T41" s="677" t="s">
        <v>193</v>
      </c>
      <c r="U41" s="694">
        <v>25.365218631139424</v>
      </c>
      <c r="V41" s="694">
        <v>49.077599049298236</v>
      </c>
      <c r="W41" s="694">
        <v>65.351248686455605</v>
      </c>
      <c r="X41" s="694">
        <v>59.399282428839456</v>
      </c>
      <c r="Y41" s="694">
        <v>60.657160551837087</v>
      </c>
      <c r="Z41" s="694">
        <v>59.396907895770582</v>
      </c>
      <c r="AA41" s="694">
        <v>58.99239189537434</v>
      </c>
      <c r="AB41" s="694">
        <v>79.845129393203806</v>
      </c>
      <c r="AC41" s="694">
        <v>78.626087494470553</v>
      </c>
      <c r="AD41" s="694">
        <v>83.161449281587238</v>
      </c>
      <c r="AE41" s="694">
        <v>97.753260924350215</v>
      </c>
      <c r="AF41" s="694">
        <v>106.95024208864903</v>
      </c>
      <c r="AG41" s="694">
        <v>112.77989127249676</v>
      </c>
      <c r="AH41" s="694">
        <v>116.96066727543837</v>
      </c>
      <c r="AI41" s="694">
        <v>115.30217096019042</v>
      </c>
      <c r="AJ41" s="694">
        <v>113.48497019355511</v>
      </c>
      <c r="AK41" s="694">
        <v>114.02157649401983</v>
      </c>
      <c r="AL41" s="694">
        <v>112.02792147385303</v>
      </c>
      <c r="AM41" s="694">
        <v>114.50776503804697</v>
      </c>
      <c r="AN41" s="694">
        <v>115.1211911856807</v>
      </c>
      <c r="AO41" s="694">
        <v>110.14096512844189</v>
      </c>
      <c r="AP41" s="694">
        <v>103.83319820793879</v>
      </c>
      <c r="AQ41" s="694">
        <v>102.63470329794833</v>
      </c>
      <c r="AR41" s="694">
        <v>103.84332206614796</v>
      </c>
      <c r="AS41" s="694">
        <v>103.46877220182115</v>
      </c>
      <c r="AT41" s="673">
        <v>102.84422240000001</v>
      </c>
      <c r="AU41" s="673">
        <v>104.50279833868031</v>
      </c>
      <c r="AV41" s="673">
        <v>106.17791769524941</v>
      </c>
      <c r="AW41" s="673">
        <v>123.04968720927891</v>
      </c>
      <c r="AX41" s="673">
        <v>123.92951576010461</v>
      </c>
      <c r="AY41" s="673">
        <v>125.1558210577835</v>
      </c>
      <c r="AZ41" s="673">
        <v>127.60865862680026</v>
      </c>
      <c r="BA41" s="673">
        <v>127.07205259324958</v>
      </c>
      <c r="BB41" s="673">
        <v>135.51525689792908</v>
      </c>
    </row>
    <row r="42" spans="1:69" ht="13.5" x14ac:dyDescent="0.25">
      <c r="A42" s="695" t="s">
        <v>70</v>
      </c>
      <c r="B42" s="677" t="s">
        <v>193</v>
      </c>
      <c r="C42" s="677" t="s">
        <v>193</v>
      </c>
      <c r="D42" s="677" t="s">
        <v>193</v>
      </c>
      <c r="E42" s="677" t="s">
        <v>193</v>
      </c>
      <c r="F42" s="677" t="s">
        <v>193</v>
      </c>
      <c r="G42" s="677" t="s">
        <v>193</v>
      </c>
      <c r="H42" s="677" t="s">
        <v>193</v>
      </c>
      <c r="I42" s="677" t="s">
        <v>193</v>
      </c>
      <c r="J42" s="677" t="s">
        <v>193</v>
      </c>
      <c r="K42" s="677" t="s">
        <v>193</v>
      </c>
      <c r="L42" s="677" t="s">
        <v>193</v>
      </c>
      <c r="M42" s="677" t="s">
        <v>193</v>
      </c>
      <c r="N42" s="677" t="s">
        <v>193</v>
      </c>
      <c r="O42" s="677" t="s">
        <v>193</v>
      </c>
      <c r="P42" s="677" t="s">
        <v>193</v>
      </c>
      <c r="Q42" s="677" t="s">
        <v>193</v>
      </c>
      <c r="R42" s="677" t="s">
        <v>193</v>
      </c>
      <c r="S42" s="677" t="s">
        <v>193</v>
      </c>
      <c r="T42" s="677" t="s">
        <v>193</v>
      </c>
      <c r="U42" s="677" t="s">
        <v>193</v>
      </c>
      <c r="V42" s="677" t="s">
        <v>193</v>
      </c>
      <c r="W42" s="677" t="s">
        <v>193</v>
      </c>
      <c r="X42" s="677" t="s">
        <v>193</v>
      </c>
      <c r="Y42" s="677" t="s">
        <v>193</v>
      </c>
      <c r="Z42" s="677" t="s">
        <v>193</v>
      </c>
      <c r="AA42" s="677" t="s">
        <v>193</v>
      </c>
      <c r="AB42" s="694">
        <v>224.39309843643383</v>
      </c>
      <c r="AC42" s="694">
        <v>537.69666983824709</v>
      </c>
      <c r="AD42" s="694">
        <v>632.2522521982537</v>
      </c>
      <c r="AE42" s="694">
        <v>650.59885773079236</v>
      </c>
      <c r="AF42" s="694">
        <v>719.75144781497636</v>
      </c>
      <c r="AG42" s="694">
        <v>827.00852631289445</v>
      </c>
      <c r="AH42" s="694">
        <v>922.97538602155794</v>
      </c>
      <c r="AI42" s="694">
        <v>1023.5528168770046</v>
      </c>
      <c r="AJ42" s="694">
        <v>1113.8287031448069</v>
      </c>
      <c r="AK42" s="694">
        <v>1203.0905886777985</v>
      </c>
      <c r="AL42" s="694">
        <v>1264.4400000000003</v>
      </c>
      <c r="AM42" s="694">
        <v>1807.3757519999992</v>
      </c>
      <c r="AN42" s="694">
        <v>2403.3232942719978</v>
      </c>
      <c r="AO42" s="694">
        <v>2345.0154886322912</v>
      </c>
      <c r="AP42" s="694">
        <v>1815.2999999999993</v>
      </c>
      <c r="AQ42" s="694">
        <v>1657.7999999999995</v>
      </c>
      <c r="AR42" s="694">
        <v>1662.2999999999995</v>
      </c>
      <c r="AS42" s="694">
        <v>1621.7999999999995</v>
      </c>
      <c r="AT42" s="673">
        <v>1545.2999999999995</v>
      </c>
      <c r="AU42" s="673">
        <v>1439.9999999999995</v>
      </c>
      <c r="AV42" s="673">
        <v>1311.2999999999995</v>
      </c>
      <c r="AW42" s="673">
        <v>1217.6999999999996</v>
      </c>
      <c r="AX42" s="673">
        <v>1149.2999999999995</v>
      </c>
      <c r="AY42" s="673">
        <v>1071.8999999999996</v>
      </c>
      <c r="AZ42" s="673">
        <v>999.71252936570033</v>
      </c>
      <c r="BA42" s="673">
        <v>932.38654853136165</v>
      </c>
      <c r="BB42" s="673">
        <v>869.59465881037715</v>
      </c>
    </row>
    <row r="43" spans="1:69" ht="13.5" x14ac:dyDescent="0.25">
      <c r="A43" s="696" t="s">
        <v>189</v>
      </c>
      <c r="B43" s="677" t="s">
        <v>193</v>
      </c>
      <c r="C43" s="677" t="s">
        <v>193</v>
      </c>
      <c r="D43" s="677" t="s">
        <v>193</v>
      </c>
      <c r="E43" s="677" t="s">
        <v>193</v>
      </c>
      <c r="F43" s="677" t="s">
        <v>193</v>
      </c>
      <c r="G43" s="677" t="s">
        <v>193</v>
      </c>
      <c r="H43" s="677" t="s">
        <v>193</v>
      </c>
      <c r="I43" s="677" t="s">
        <v>193</v>
      </c>
      <c r="J43" s="677" t="s">
        <v>193</v>
      </c>
      <c r="K43" s="677" t="s">
        <v>193</v>
      </c>
      <c r="L43" s="677" t="s">
        <v>193</v>
      </c>
      <c r="M43" s="677" t="s">
        <v>193</v>
      </c>
      <c r="N43" s="677" t="s">
        <v>193</v>
      </c>
      <c r="O43" s="677" t="s">
        <v>193</v>
      </c>
      <c r="P43" s="677" t="s">
        <v>193</v>
      </c>
      <c r="Q43" s="677" t="s">
        <v>193</v>
      </c>
      <c r="R43" s="677" t="s">
        <v>193</v>
      </c>
      <c r="S43" s="677" t="s">
        <v>193</v>
      </c>
      <c r="T43" s="677" t="s">
        <v>193</v>
      </c>
      <c r="U43" s="697">
        <v>4605.2334070923189</v>
      </c>
      <c r="V43" s="697">
        <v>5136.9616323910468</v>
      </c>
      <c r="W43" s="697">
        <v>5601.6870992386403</v>
      </c>
      <c r="X43" s="697">
        <v>7440.7167484960055</v>
      </c>
      <c r="Y43" s="697">
        <v>10030.464223323779</v>
      </c>
      <c r="Z43" s="697">
        <v>12160.426917525849</v>
      </c>
      <c r="AA43" s="697">
        <v>13729.379015281143</v>
      </c>
      <c r="AB43" s="697">
        <v>15143.069060294785</v>
      </c>
      <c r="AC43" s="697">
        <v>16725.175521183934</v>
      </c>
      <c r="AD43" s="697">
        <v>17909.244105903635</v>
      </c>
      <c r="AE43" s="697">
        <v>18934.554625897996</v>
      </c>
      <c r="AF43" s="697">
        <v>20487.285161470514</v>
      </c>
      <c r="AG43" s="697">
        <v>23305.664798134585</v>
      </c>
      <c r="AH43" s="697">
        <v>26231.658985392758</v>
      </c>
      <c r="AI43" s="697">
        <v>29619.731087110689</v>
      </c>
      <c r="AJ43" s="697">
        <v>32026.414522400508</v>
      </c>
      <c r="AK43" s="697">
        <v>36122.658403282527</v>
      </c>
      <c r="AL43" s="697">
        <v>40632.851172375973</v>
      </c>
      <c r="AM43" s="697">
        <v>44187.62362442723</v>
      </c>
      <c r="AN43" s="697">
        <v>49098.578374920726</v>
      </c>
      <c r="AO43" s="697">
        <v>52780.704093022927</v>
      </c>
      <c r="AP43" s="697">
        <v>53389.203033300044</v>
      </c>
      <c r="AQ43" s="697">
        <v>53185.371287462323</v>
      </c>
      <c r="AR43" s="697">
        <v>54556.958965255653</v>
      </c>
      <c r="AS43" s="697">
        <v>54483.67125667759</v>
      </c>
      <c r="AT43" s="697">
        <v>55128.662995662926</v>
      </c>
      <c r="AU43" s="697">
        <v>57394.418261217557</v>
      </c>
      <c r="AV43" s="697">
        <v>59331.383814537054</v>
      </c>
      <c r="AW43" s="697">
        <v>61335.867299116202</v>
      </c>
      <c r="AX43" s="697">
        <v>63229.441669393702</v>
      </c>
      <c r="AY43" s="697">
        <v>63676.747011670683</v>
      </c>
      <c r="AZ43" s="697">
        <v>64620.098872697876</v>
      </c>
      <c r="BA43" s="697">
        <v>65659.56594622141</v>
      </c>
      <c r="BB43" s="697">
        <v>67785.064779435183</v>
      </c>
    </row>
    <row r="44" spans="1:69" ht="31.5" customHeight="1" x14ac:dyDescent="0.25">
      <c r="A44" s="44" t="s">
        <v>201</v>
      </c>
      <c r="B44" s="45" t="s">
        <v>1</v>
      </c>
      <c r="C44" s="45" t="s">
        <v>2</v>
      </c>
      <c r="D44" s="45" t="s">
        <v>3</v>
      </c>
      <c r="E44" s="45" t="s">
        <v>4</v>
      </c>
      <c r="F44" s="45" t="s">
        <v>5</v>
      </c>
      <c r="G44" s="45" t="s">
        <v>6</v>
      </c>
      <c r="H44" s="45" t="s">
        <v>7</v>
      </c>
      <c r="I44" s="45" t="s">
        <v>8</v>
      </c>
      <c r="J44" s="45" t="s">
        <v>9</v>
      </c>
      <c r="K44" s="45" t="s">
        <v>10</v>
      </c>
      <c r="L44" s="45" t="s">
        <v>11</v>
      </c>
      <c r="M44" s="45" t="s">
        <v>12</v>
      </c>
      <c r="N44" s="45" t="s">
        <v>13</v>
      </c>
      <c r="O44" s="45" t="s">
        <v>14</v>
      </c>
      <c r="P44" s="45" t="s">
        <v>15</v>
      </c>
      <c r="Q44" s="45" t="s">
        <v>16</v>
      </c>
      <c r="R44" s="45" t="s">
        <v>17</v>
      </c>
      <c r="S44" s="45" t="s">
        <v>18</v>
      </c>
      <c r="T44" s="45" t="s">
        <v>19</v>
      </c>
      <c r="U44" s="45" t="s">
        <v>20</v>
      </c>
      <c r="V44" s="45" t="s">
        <v>21</v>
      </c>
      <c r="W44" s="45" t="s">
        <v>22</v>
      </c>
      <c r="X44" s="45" t="s">
        <v>23</v>
      </c>
      <c r="Y44" s="45" t="s">
        <v>24</v>
      </c>
      <c r="Z44" s="45" t="s">
        <v>25</v>
      </c>
      <c r="AA44" s="45" t="s">
        <v>26</v>
      </c>
      <c r="AB44" s="45" t="s">
        <v>27</v>
      </c>
      <c r="AC44" s="45" t="s">
        <v>28</v>
      </c>
      <c r="AD44" s="45" t="s">
        <v>29</v>
      </c>
      <c r="AE44" s="45" t="s">
        <v>30</v>
      </c>
      <c r="AF44" s="45" t="s">
        <v>31</v>
      </c>
      <c r="AG44" s="45" t="s">
        <v>32</v>
      </c>
      <c r="AH44" s="45" t="s">
        <v>33</v>
      </c>
      <c r="AI44" s="45" t="s">
        <v>34</v>
      </c>
      <c r="AJ44" s="45" t="s">
        <v>35</v>
      </c>
      <c r="AK44" s="45" t="s">
        <v>36</v>
      </c>
      <c r="AL44" s="45" t="s">
        <v>37</v>
      </c>
      <c r="AM44" s="45" t="s">
        <v>38</v>
      </c>
      <c r="AN44" s="45" t="s">
        <v>39</v>
      </c>
      <c r="AO44" s="45" t="s">
        <v>40</v>
      </c>
      <c r="AP44" s="45" t="s">
        <v>41</v>
      </c>
      <c r="AQ44" s="45" t="s">
        <v>42</v>
      </c>
      <c r="AR44" s="45" t="s">
        <v>43</v>
      </c>
      <c r="AS44" s="46" t="s">
        <v>184</v>
      </c>
      <c r="AT44" s="46" t="s">
        <v>45</v>
      </c>
      <c r="AU44" s="46" t="s">
        <v>185</v>
      </c>
      <c r="AV44" s="46" t="s">
        <v>47</v>
      </c>
      <c r="AW44" s="46" t="s">
        <v>195</v>
      </c>
      <c r="AX44" s="46" t="s">
        <v>103</v>
      </c>
      <c r="AY44" s="46" t="s">
        <v>50</v>
      </c>
      <c r="AZ44" s="46" t="s">
        <v>51</v>
      </c>
      <c r="BA44" s="46" t="s">
        <v>52</v>
      </c>
      <c r="BB44" s="46" t="s">
        <v>202</v>
      </c>
    </row>
    <row r="45" spans="1:69" ht="13.5" x14ac:dyDescent="0.25">
      <c r="A45" s="695" t="s">
        <v>187</v>
      </c>
      <c r="B45" s="677" t="s">
        <v>193</v>
      </c>
      <c r="C45" s="677" t="s">
        <v>193</v>
      </c>
      <c r="D45" s="677" t="s">
        <v>193</v>
      </c>
      <c r="E45" s="677" t="s">
        <v>193</v>
      </c>
      <c r="F45" s="677" t="s">
        <v>193</v>
      </c>
      <c r="G45" s="677" t="s">
        <v>193</v>
      </c>
      <c r="H45" s="677" t="s">
        <v>193</v>
      </c>
      <c r="I45" s="677" t="s">
        <v>193</v>
      </c>
      <c r="J45" s="677" t="s">
        <v>193</v>
      </c>
      <c r="K45" s="677" t="s">
        <v>193</v>
      </c>
      <c r="L45" s="677" t="s">
        <v>193</v>
      </c>
      <c r="M45" s="677" t="s">
        <v>193</v>
      </c>
      <c r="N45" s="677" t="s">
        <v>193</v>
      </c>
      <c r="O45" s="677" t="s">
        <v>193</v>
      </c>
      <c r="P45" s="677" t="s">
        <v>193</v>
      </c>
      <c r="Q45" s="677" t="s">
        <v>193</v>
      </c>
      <c r="R45" s="677" t="s">
        <v>193</v>
      </c>
      <c r="S45" s="677" t="s">
        <v>193</v>
      </c>
      <c r="T45" s="677" t="s">
        <v>193</v>
      </c>
      <c r="U45" s="694">
        <v>4310.7110797462128</v>
      </c>
      <c r="V45" s="694">
        <v>4811.3733510129914</v>
      </c>
      <c r="W45" s="694">
        <v>5269.384247947537</v>
      </c>
      <c r="X45" s="694">
        <v>5904.8386029477788</v>
      </c>
      <c r="Y45" s="694">
        <v>6473.8429319901552</v>
      </c>
      <c r="Z45" s="694">
        <v>6955.8166096499745</v>
      </c>
      <c r="AA45" s="694">
        <v>7799.549277999321</v>
      </c>
      <c r="AB45" s="694">
        <v>8830.9399487963146</v>
      </c>
      <c r="AC45" s="694">
        <v>9757.8148763624176</v>
      </c>
      <c r="AD45" s="694">
        <v>10710.01130977277</v>
      </c>
      <c r="AE45" s="694">
        <v>11026.123889750965</v>
      </c>
      <c r="AF45" s="694">
        <v>11105.375034753051</v>
      </c>
      <c r="AG45" s="694">
        <v>11031.563859938364</v>
      </c>
      <c r="AH45" s="694">
        <v>11552.438230511296</v>
      </c>
      <c r="AI45" s="694">
        <v>12690.540652810003</v>
      </c>
      <c r="AJ45" s="694">
        <v>13906.73769636812</v>
      </c>
      <c r="AK45" s="694">
        <v>15242.986070157333</v>
      </c>
      <c r="AL45" s="694">
        <v>16588.385101027783</v>
      </c>
      <c r="AM45" s="694">
        <v>17107.375318580234</v>
      </c>
      <c r="AN45" s="694">
        <v>18474.330267290512</v>
      </c>
      <c r="AO45" s="694">
        <v>19512.629878984921</v>
      </c>
      <c r="AP45" s="694">
        <v>19928.298231616733</v>
      </c>
      <c r="AQ45" s="694">
        <v>20426.410613390679</v>
      </c>
      <c r="AR45" s="694">
        <v>20631.442105014561</v>
      </c>
      <c r="AS45" s="694">
        <v>20841.936895834613</v>
      </c>
      <c r="AT45" s="673">
        <v>21004.300887596022</v>
      </c>
      <c r="AU45" s="673">
        <v>22289.478928277247</v>
      </c>
      <c r="AV45" s="673">
        <v>23702.869207042182</v>
      </c>
      <c r="AW45" s="673">
        <v>25004.766718977262</v>
      </c>
      <c r="AX45" s="673">
        <v>26155.710572785963</v>
      </c>
      <c r="AY45" s="673">
        <v>25785.372982980778</v>
      </c>
      <c r="AZ45" s="673">
        <v>25521.477326067587</v>
      </c>
      <c r="BA45" s="673">
        <v>24750.71213104621</v>
      </c>
      <c r="BB45" s="673">
        <v>25187.068051881623</v>
      </c>
    </row>
    <row r="46" spans="1:69" ht="13.5" x14ac:dyDescent="0.25">
      <c r="A46" s="695" t="s">
        <v>188</v>
      </c>
      <c r="B46" s="677" t="s">
        <v>193</v>
      </c>
      <c r="C46" s="677" t="s">
        <v>193</v>
      </c>
      <c r="D46" s="677" t="s">
        <v>193</v>
      </c>
      <c r="E46" s="677" t="s">
        <v>193</v>
      </c>
      <c r="F46" s="677" t="s">
        <v>193</v>
      </c>
      <c r="G46" s="677" t="s">
        <v>193</v>
      </c>
      <c r="H46" s="677" t="s">
        <v>193</v>
      </c>
      <c r="I46" s="677" t="s">
        <v>193</v>
      </c>
      <c r="J46" s="677" t="s">
        <v>193</v>
      </c>
      <c r="K46" s="677" t="s">
        <v>193</v>
      </c>
      <c r="L46" s="677" t="s">
        <v>193</v>
      </c>
      <c r="M46" s="677" t="s">
        <v>193</v>
      </c>
      <c r="N46" s="677" t="s">
        <v>193</v>
      </c>
      <c r="O46" s="677" t="s">
        <v>193</v>
      </c>
      <c r="P46" s="677" t="s">
        <v>193</v>
      </c>
      <c r="Q46" s="677" t="s">
        <v>193</v>
      </c>
      <c r="R46" s="677" t="s">
        <v>193</v>
      </c>
      <c r="S46" s="677" t="s">
        <v>193</v>
      </c>
      <c r="T46" s="677" t="s">
        <v>193</v>
      </c>
      <c r="U46" s="694">
        <v>6366.373822782467</v>
      </c>
      <c r="V46" s="694">
        <v>6571.0674766470511</v>
      </c>
      <c r="W46" s="694">
        <v>6754.3691828076417</v>
      </c>
      <c r="X46" s="694">
        <v>9659.8824665719276</v>
      </c>
      <c r="Y46" s="694">
        <v>14024.268752495247</v>
      </c>
      <c r="Z46" s="694">
        <v>17238.461907373014</v>
      </c>
      <c r="AA46" s="694">
        <v>18748.533226263844</v>
      </c>
      <c r="AB46" s="694">
        <v>19339.910096772506</v>
      </c>
      <c r="AC46" s="694">
        <v>20355.066441741841</v>
      </c>
      <c r="AD46" s="694">
        <v>20736.534379835513</v>
      </c>
      <c r="AE46" s="694">
        <v>21153.738342315897</v>
      </c>
      <c r="AF46" s="694">
        <v>22720.819798411114</v>
      </c>
      <c r="AG46" s="694">
        <v>26850.188585342905</v>
      </c>
      <c r="AH46" s="694">
        <v>30164.781121963944</v>
      </c>
      <c r="AI46" s="694">
        <v>33250.062360428921</v>
      </c>
      <c r="AJ46" s="694">
        <v>34145.221478803069</v>
      </c>
      <c r="AK46" s="694">
        <v>37362.765665183979</v>
      </c>
      <c r="AL46" s="694">
        <v>41101.318332508949</v>
      </c>
      <c r="AM46" s="694">
        <v>42708.119784607821</v>
      </c>
      <c r="AN46" s="694">
        <v>47682.369772269893</v>
      </c>
      <c r="AO46" s="694">
        <v>50810.108393653609</v>
      </c>
      <c r="AP46" s="694">
        <v>49792.973841666397</v>
      </c>
      <c r="AQ46" s="694">
        <v>47821.370369858225</v>
      </c>
      <c r="AR46" s="694">
        <v>48417.640378495831</v>
      </c>
      <c r="AS46" s="694">
        <v>47063.201122146333</v>
      </c>
      <c r="AT46" s="673">
        <v>47748.662111896672</v>
      </c>
      <c r="AU46" s="673">
        <v>48615.040278954715</v>
      </c>
      <c r="AV46" s="673">
        <v>48288.330836118279</v>
      </c>
      <c r="AW46" s="673">
        <v>47795.403433918764</v>
      </c>
      <c r="AX46" s="673">
        <v>47686.12342994607</v>
      </c>
      <c r="AY46" s="673">
        <v>47772.887157284254</v>
      </c>
      <c r="AZ46" s="673">
        <v>45875.268978265347</v>
      </c>
      <c r="BA46" s="673">
        <v>42508.627050808485</v>
      </c>
      <c r="BB46" s="673">
        <v>41592.886811845252</v>
      </c>
    </row>
    <row r="47" spans="1:69" ht="13.5" x14ac:dyDescent="0.25">
      <c r="A47" s="695" t="s">
        <v>179</v>
      </c>
      <c r="B47" s="677" t="s">
        <v>193</v>
      </c>
      <c r="C47" s="677" t="s">
        <v>193</v>
      </c>
      <c r="D47" s="677" t="s">
        <v>193</v>
      </c>
      <c r="E47" s="677" t="s">
        <v>193</v>
      </c>
      <c r="F47" s="677" t="s">
        <v>193</v>
      </c>
      <c r="G47" s="677" t="s">
        <v>193</v>
      </c>
      <c r="H47" s="677" t="s">
        <v>193</v>
      </c>
      <c r="I47" s="677" t="s">
        <v>193</v>
      </c>
      <c r="J47" s="677" t="s">
        <v>193</v>
      </c>
      <c r="K47" s="677" t="s">
        <v>193</v>
      </c>
      <c r="L47" s="677" t="s">
        <v>193</v>
      </c>
      <c r="M47" s="677" t="s">
        <v>193</v>
      </c>
      <c r="N47" s="677" t="s">
        <v>193</v>
      </c>
      <c r="O47" s="677" t="s">
        <v>193</v>
      </c>
      <c r="P47" s="677" t="s">
        <v>193</v>
      </c>
      <c r="Q47" s="677" t="s">
        <v>193</v>
      </c>
      <c r="R47" s="677" t="s">
        <v>193</v>
      </c>
      <c r="S47" s="677" t="s">
        <v>193</v>
      </c>
      <c r="T47" s="677" t="s">
        <v>193</v>
      </c>
      <c r="U47" s="694">
        <v>59.13414573332399</v>
      </c>
      <c r="V47" s="694">
        <v>109.79473263964223</v>
      </c>
      <c r="W47" s="694">
        <v>141.92912457063713</v>
      </c>
      <c r="X47" s="694">
        <v>125.25314985904664</v>
      </c>
      <c r="Y47" s="694">
        <v>124.71226811380477</v>
      </c>
      <c r="Z47" s="694">
        <v>118.75562092950845</v>
      </c>
      <c r="AA47" s="694">
        <v>114.56405223265999</v>
      </c>
      <c r="AB47" s="694">
        <v>151.58237144154509</v>
      </c>
      <c r="AC47" s="694">
        <v>146.97868780208691</v>
      </c>
      <c r="AD47" s="694">
        <v>152.09759855341053</v>
      </c>
      <c r="AE47" s="694">
        <v>172.97104593595449</v>
      </c>
      <c r="AF47" s="694">
        <v>184.00876716485342</v>
      </c>
      <c r="AG47" s="694">
        <v>191.01866831857868</v>
      </c>
      <c r="AH47" s="694">
        <v>193.68559369652513</v>
      </c>
      <c r="AI47" s="694">
        <v>185.98624719911035</v>
      </c>
      <c r="AJ47" s="694">
        <v>177.05631022998787</v>
      </c>
      <c r="AK47" s="694">
        <v>172.33433730595652</v>
      </c>
      <c r="AL47" s="694">
        <v>164.63201728991694</v>
      </c>
      <c r="AM47" s="694">
        <v>162.05415169608872</v>
      </c>
      <c r="AN47" s="694">
        <v>163.50399789621034</v>
      </c>
      <c r="AO47" s="694">
        <v>153.90620921491038</v>
      </c>
      <c r="AP47" s="694">
        <v>140.65227977520735</v>
      </c>
      <c r="AQ47" s="694">
        <v>136.21000271911049</v>
      </c>
      <c r="AR47" s="694">
        <v>135.82449945783736</v>
      </c>
      <c r="AS47" s="694">
        <v>133.17426089584731</v>
      </c>
      <c r="AT47" s="673">
        <v>132.21347099037118</v>
      </c>
      <c r="AU47" s="673">
        <v>132.67201231377655</v>
      </c>
      <c r="AV47" s="673">
        <v>131.98687939612387</v>
      </c>
      <c r="AW47" s="673">
        <v>149.3127861510898</v>
      </c>
      <c r="AX47" s="673">
        <v>147.70403826664395</v>
      </c>
      <c r="AY47" s="673">
        <v>147.34779042602037</v>
      </c>
      <c r="AZ47" s="673">
        <v>143.4941635638753</v>
      </c>
      <c r="BA47" s="673">
        <v>132.30291151447381</v>
      </c>
      <c r="BB47" s="673">
        <v>135.51525689792908</v>
      </c>
    </row>
    <row r="48" spans="1:69" ht="13.5" x14ac:dyDescent="0.25">
      <c r="A48" s="695" t="s">
        <v>70</v>
      </c>
      <c r="B48" s="677" t="s">
        <v>193</v>
      </c>
      <c r="C48" s="677" t="s">
        <v>193</v>
      </c>
      <c r="D48" s="677" t="s">
        <v>193</v>
      </c>
      <c r="E48" s="677" t="s">
        <v>193</v>
      </c>
      <c r="F48" s="677" t="s">
        <v>193</v>
      </c>
      <c r="G48" s="677" t="s">
        <v>193</v>
      </c>
      <c r="H48" s="677" t="s">
        <v>193</v>
      </c>
      <c r="I48" s="677" t="s">
        <v>193</v>
      </c>
      <c r="J48" s="677" t="s">
        <v>193</v>
      </c>
      <c r="K48" s="677" t="s">
        <v>193</v>
      </c>
      <c r="L48" s="677" t="s">
        <v>193</v>
      </c>
      <c r="M48" s="677" t="s">
        <v>193</v>
      </c>
      <c r="N48" s="677" t="s">
        <v>193</v>
      </c>
      <c r="O48" s="677" t="s">
        <v>193</v>
      </c>
      <c r="P48" s="677" t="s">
        <v>193</v>
      </c>
      <c r="Q48" s="677" t="s">
        <v>193</v>
      </c>
      <c r="R48" s="677" t="s">
        <v>193</v>
      </c>
      <c r="S48" s="677" t="s">
        <v>193</v>
      </c>
      <c r="T48" s="677" t="s">
        <v>193</v>
      </c>
      <c r="U48" s="677" t="s">
        <v>193</v>
      </c>
      <c r="V48" s="677" t="s">
        <v>193</v>
      </c>
      <c r="W48" s="677" t="s">
        <v>193</v>
      </c>
      <c r="X48" s="677" t="s">
        <v>193</v>
      </c>
      <c r="Y48" s="677" t="s">
        <v>193</v>
      </c>
      <c r="Z48" s="677" t="s">
        <v>193</v>
      </c>
      <c r="AA48" s="677" t="s">
        <v>193</v>
      </c>
      <c r="AB48" s="694">
        <v>426.00016124472432</v>
      </c>
      <c r="AC48" s="694">
        <v>1005.1365073193471</v>
      </c>
      <c r="AD48" s="694">
        <v>1156.3536959742637</v>
      </c>
      <c r="AE48" s="694">
        <v>1151.2123876207197</v>
      </c>
      <c r="AF48" s="694">
        <v>1238.3382589052453</v>
      </c>
      <c r="AG48" s="694">
        <v>1400.729027151704</v>
      </c>
      <c r="AH48" s="694">
        <v>1528.4372069105475</v>
      </c>
      <c r="AI48" s="694">
        <v>1651.0248301114721</v>
      </c>
      <c r="AJ48" s="694">
        <v>1737.7666846166355</v>
      </c>
      <c r="AK48" s="694">
        <v>1818.3735543219373</v>
      </c>
      <c r="AL48" s="694">
        <v>1858.1734375090432</v>
      </c>
      <c r="AM48" s="694">
        <v>2557.8417689762978</v>
      </c>
      <c r="AN48" s="694">
        <v>3413.3851709088235</v>
      </c>
      <c r="AO48" s="694">
        <v>3276.8229694080251</v>
      </c>
      <c r="AP48" s="694">
        <v>2459.0023988725825</v>
      </c>
      <c r="AQ48" s="694">
        <v>2200.1227192348229</v>
      </c>
      <c r="AR48" s="694">
        <v>2174.2473271891376</v>
      </c>
      <c r="AS48" s="694">
        <v>2087.4125760340626</v>
      </c>
      <c r="AT48" s="673">
        <v>1986.5916816093354</v>
      </c>
      <c r="AU48" s="673">
        <v>1828.1586787052038</v>
      </c>
      <c r="AV48" s="673">
        <v>1630.0413373041767</v>
      </c>
      <c r="AW48" s="673">
        <v>1477.5996901719182</v>
      </c>
      <c r="AX48" s="673">
        <v>1369.7806381206062</v>
      </c>
      <c r="AY48" s="673">
        <v>1261.9636483766144</v>
      </c>
      <c r="AZ48" s="673">
        <v>1124.1628487389291</v>
      </c>
      <c r="BA48" s="673">
        <v>970.76778497070961</v>
      </c>
      <c r="BB48" s="673">
        <v>869.59465881037715</v>
      </c>
    </row>
    <row r="49" spans="1:54" ht="13.5" x14ac:dyDescent="0.25">
      <c r="A49" s="696" t="s">
        <v>189</v>
      </c>
      <c r="B49" s="677" t="s">
        <v>193</v>
      </c>
      <c r="C49" s="677" t="s">
        <v>193</v>
      </c>
      <c r="D49" s="677" t="s">
        <v>193</v>
      </c>
      <c r="E49" s="677" t="s">
        <v>193</v>
      </c>
      <c r="F49" s="677" t="s">
        <v>193</v>
      </c>
      <c r="G49" s="677" t="s">
        <v>193</v>
      </c>
      <c r="H49" s="677" t="s">
        <v>193</v>
      </c>
      <c r="I49" s="677" t="s">
        <v>193</v>
      </c>
      <c r="J49" s="677" t="s">
        <v>193</v>
      </c>
      <c r="K49" s="677" t="s">
        <v>193</v>
      </c>
      <c r="L49" s="677" t="s">
        <v>193</v>
      </c>
      <c r="M49" s="677" t="s">
        <v>193</v>
      </c>
      <c r="N49" s="677" t="s">
        <v>193</v>
      </c>
      <c r="O49" s="677" t="s">
        <v>193</v>
      </c>
      <c r="P49" s="677" t="s">
        <v>193</v>
      </c>
      <c r="Q49" s="677" t="s">
        <v>193</v>
      </c>
      <c r="R49" s="677" t="s">
        <v>193</v>
      </c>
      <c r="S49" s="677" t="s">
        <v>193</v>
      </c>
      <c r="T49" s="677" t="s">
        <v>193</v>
      </c>
      <c r="U49" s="697">
        <v>10736.219048262004</v>
      </c>
      <c r="V49" s="697">
        <v>11492.235560299685</v>
      </c>
      <c r="W49" s="697">
        <v>12165.682555325817</v>
      </c>
      <c r="X49" s="697">
        <v>15689.974219378753</v>
      </c>
      <c r="Y49" s="697">
        <v>20622.82395259921</v>
      </c>
      <c r="Z49" s="697">
        <v>24313.034137952494</v>
      </c>
      <c r="AA49" s="697">
        <v>26662.646556495827</v>
      </c>
      <c r="AB49" s="697">
        <v>28748.432578255088</v>
      </c>
      <c r="AC49" s="697">
        <v>31264.996513225691</v>
      </c>
      <c r="AD49" s="697">
        <v>32754.996984135956</v>
      </c>
      <c r="AE49" s="697">
        <v>33504.04566562354</v>
      </c>
      <c r="AF49" s="697">
        <v>35248.541859234261</v>
      </c>
      <c r="AG49" s="697">
        <v>39473.500140751552</v>
      </c>
      <c r="AH49" s="697">
        <v>43439.342153082303</v>
      </c>
      <c r="AI49" s="697">
        <v>47777.614090549505</v>
      </c>
      <c r="AJ49" s="697">
        <v>49966.782170017803</v>
      </c>
      <c r="AK49" s="697">
        <v>54596.459626969205</v>
      </c>
      <c r="AL49" s="697">
        <v>59712.508888335695</v>
      </c>
      <c r="AM49" s="697">
        <v>62535.391023860444</v>
      </c>
      <c r="AN49" s="697">
        <v>69733.589208365447</v>
      </c>
      <c r="AO49" s="697">
        <v>73753.467451261458</v>
      </c>
      <c r="AP49" s="697">
        <v>72320.926751930921</v>
      </c>
      <c r="AQ49" s="697">
        <v>70584.113705202821</v>
      </c>
      <c r="AR49" s="697">
        <v>71359.154310157377</v>
      </c>
      <c r="AS49" s="697">
        <v>70125.724854910863</v>
      </c>
      <c r="AT49" s="697">
        <v>70871.768152092409</v>
      </c>
      <c r="AU49" s="697">
        <v>72865.349898250948</v>
      </c>
      <c r="AV49" s="697">
        <v>73753.228259860771</v>
      </c>
      <c r="AW49" s="697">
        <v>74427.082629219032</v>
      </c>
      <c r="AX49" s="697">
        <v>75359.318679119286</v>
      </c>
      <c r="AY49" s="697">
        <v>74967.571579067662</v>
      </c>
      <c r="AZ49" s="697">
        <v>72664.40331663574</v>
      </c>
      <c r="BA49" s="697">
        <v>68362.40987833988</v>
      </c>
      <c r="BB49" s="697">
        <v>67785.064779435183</v>
      </c>
    </row>
    <row r="50" spans="1:54" ht="31.5" customHeight="1" x14ac:dyDescent="0.25">
      <c r="A50" s="44" t="s">
        <v>197</v>
      </c>
      <c r="B50" s="45" t="s">
        <v>1</v>
      </c>
      <c r="C50" s="45" t="s">
        <v>2</v>
      </c>
      <c r="D50" s="45" t="s">
        <v>3</v>
      </c>
      <c r="E50" s="45" t="s">
        <v>4</v>
      </c>
      <c r="F50" s="45" t="s">
        <v>5</v>
      </c>
      <c r="G50" s="45" t="s">
        <v>6</v>
      </c>
      <c r="H50" s="45" t="s">
        <v>7</v>
      </c>
      <c r="I50" s="45" t="s">
        <v>8</v>
      </c>
      <c r="J50" s="45" t="s">
        <v>9</v>
      </c>
      <c r="K50" s="45" t="s">
        <v>10</v>
      </c>
      <c r="L50" s="45" t="s">
        <v>11</v>
      </c>
      <c r="M50" s="45" t="s">
        <v>12</v>
      </c>
      <c r="N50" s="45" t="s">
        <v>13</v>
      </c>
      <c r="O50" s="45" t="s">
        <v>14</v>
      </c>
      <c r="P50" s="45" t="s">
        <v>15</v>
      </c>
      <c r="Q50" s="45" t="s">
        <v>16</v>
      </c>
      <c r="R50" s="45" t="s">
        <v>17</v>
      </c>
      <c r="S50" s="45" t="s">
        <v>18</v>
      </c>
      <c r="T50" s="45" t="s">
        <v>19</v>
      </c>
      <c r="U50" s="45" t="s">
        <v>20</v>
      </c>
      <c r="V50" s="45" t="s">
        <v>21</v>
      </c>
      <c r="W50" s="45" t="s">
        <v>22</v>
      </c>
      <c r="X50" s="45" t="s">
        <v>23</v>
      </c>
      <c r="Y50" s="45" t="s">
        <v>24</v>
      </c>
      <c r="Z50" s="45" t="s">
        <v>25</v>
      </c>
      <c r="AA50" s="45" t="s">
        <v>26</v>
      </c>
      <c r="AB50" s="45" t="s">
        <v>27</v>
      </c>
      <c r="AC50" s="45" t="s">
        <v>28</v>
      </c>
      <c r="AD50" s="45" t="s">
        <v>29</v>
      </c>
      <c r="AE50" s="45" t="s">
        <v>30</v>
      </c>
      <c r="AF50" s="45" t="s">
        <v>31</v>
      </c>
      <c r="AG50" s="45" t="s">
        <v>32</v>
      </c>
      <c r="AH50" s="45" t="s">
        <v>33</v>
      </c>
      <c r="AI50" s="45" t="s">
        <v>34</v>
      </c>
      <c r="AJ50" s="45" t="s">
        <v>35</v>
      </c>
      <c r="AK50" s="45" t="s">
        <v>36</v>
      </c>
      <c r="AL50" s="45" t="s">
        <v>37</v>
      </c>
      <c r="AM50" s="45" t="s">
        <v>38</v>
      </c>
      <c r="AN50" s="45" t="s">
        <v>39</v>
      </c>
      <c r="AO50" s="45" t="s">
        <v>40</v>
      </c>
      <c r="AP50" s="45" t="s">
        <v>41</v>
      </c>
      <c r="AQ50" s="45" t="s">
        <v>42</v>
      </c>
      <c r="AR50" s="45" t="s">
        <v>43</v>
      </c>
      <c r="AS50" s="46" t="s">
        <v>184</v>
      </c>
      <c r="AT50" s="46" t="s">
        <v>45</v>
      </c>
      <c r="AU50" s="46" t="s">
        <v>185</v>
      </c>
      <c r="AV50" s="46" t="s">
        <v>47</v>
      </c>
      <c r="AW50" s="46" t="s">
        <v>195</v>
      </c>
      <c r="AX50" s="46" t="s">
        <v>103</v>
      </c>
      <c r="AY50" s="46" t="s">
        <v>50</v>
      </c>
      <c r="AZ50" s="46" t="s">
        <v>51</v>
      </c>
      <c r="BA50" s="46" t="s">
        <v>52</v>
      </c>
      <c r="BB50" s="46" t="s">
        <v>202</v>
      </c>
    </row>
    <row r="51" spans="1:54" ht="13.5" x14ac:dyDescent="0.25">
      <c r="A51" s="693" t="s">
        <v>187</v>
      </c>
      <c r="B51" s="677" t="s">
        <v>193</v>
      </c>
      <c r="C51" s="677" t="s">
        <v>193</v>
      </c>
      <c r="D51" s="677" t="s">
        <v>193</v>
      </c>
      <c r="E51" s="677" t="s">
        <v>193</v>
      </c>
      <c r="F51" s="677" t="s">
        <v>193</v>
      </c>
      <c r="G51" s="677" t="s">
        <v>193</v>
      </c>
      <c r="H51" s="677" t="s">
        <v>193</v>
      </c>
      <c r="I51" s="677" t="s">
        <v>193</v>
      </c>
      <c r="J51" s="677" t="s">
        <v>193</v>
      </c>
      <c r="K51" s="677" t="s">
        <v>193</v>
      </c>
      <c r="L51" s="677" t="s">
        <v>193</v>
      </c>
      <c r="M51" s="677" t="s">
        <v>193</v>
      </c>
      <c r="N51" s="677" t="s">
        <v>193</v>
      </c>
      <c r="O51" s="677" t="s">
        <v>193</v>
      </c>
      <c r="P51" s="677" t="s">
        <v>193</v>
      </c>
      <c r="Q51" s="677" t="s">
        <v>193</v>
      </c>
      <c r="R51" s="677" t="s">
        <v>193</v>
      </c>
      <c r="S51" s="677" t="s">
        <v>193</v>
      </c>
      <c r="T51" s="677" t="s">
        <v>193</v>
      </c>
      <c r="U51" s="698">
        <v>0.40151109625916559</v>
      </c>
      <c r="V51" s="698">
        <v>0.41866295950581128</v>
      </c>
      <c r="W51" s="698">
        <v>0.43313510968118585</v>
      </c>
      <c r="X51" s="698">
        <v>0.37634469760024764</v>
      </c>
      <c r="Y51" s="698">
        <v>0.31391641352658789</v>
      </c>
      <c r="Z51" s="698">
        <v>0.28609414070586886</v>
      </c>
      <c r="AA51" s="698">
        <v>0.29252719760856277</v>
      </c>
      <c r="AB51" s="698">
        <v>0.30717987579872141</v>
      </c>
      <c r="AC51" s="698">
        <v>0.31210030272143724</v>
      </c>
      <c r="AD51" s="698">
        <v>0.32697335661364552</v>
      </c>
      <c r="AE51" s="698">
        <v>0.32909828263110918</v>
      </c>
      <c r="AF51" s="698">
        <v>0.31505913291683335</v>
      </c>
      <c r="AG51" s="698">
        <v>0.27946758763734825</v>
      </c>
      <c r="AH51" s="698">
        <v>0.26594413400184458</v>
      </c>
      <c r="AI51" s="698">
        <v>0.26561687715838062</v>
      </c>
      <c r="AJ51" s="698">
        <v>0.27831965742858572</v>
      </c>
      <c r="AK51" s="698">
        <v>0.27919367252574928</v>
      </c>
      <c r="AL51" s="698">
        <v>0.27780418893549752</v>
      </c>
      <c r="AM51" s="698">
        <v>0.27356309824708536</v>
      </c>
      <c r="AN51" s="698">
        <v>0.26492728220382894</v>
      </c>
      <c r="AO51" s="698">
        <v>0.26456559336521313</v>
      </c>
      <c r="AP51" s="698">
        <v>0.27555369001247842</v>
      </c>
      <c r="AQ51" s="698">
        <v>0.28939104766126755</v>
      </c>
      <c r="AR51" s="698">
        <v>0.28912116888803779</v>
      </c>
      <c r="AS51" s="698">
        <v>0.29720814920567717</v>
      </c>
      <c r="AT51" s="698">
        <v>0.29637049329036519</v>
      </c>
      <c r="AU51" s="698">
        <v>0.3058995662465388</v>
      </c>
      <c r="AV51" s="698">
        <v>0.32138076890041922</v>
      </c>
      <c r="AW51" s="698">
        <v>0.33596327889870481</v>
      </c>
      <c r="AX51" s="698">
        <v>0.34707997672002894</v>
      </c>
      <c r="AY51" s="698">
        <v>0.34395369144090743</v>
      </c>
      <c r="AZ51" s="698">
        <v>0.35122393030405186</v>
      </c>
      <c r="BA51" s="698">
        <v>0.36205148670290349</v>
      </c>
      <c r="BB51" s="698">
        <v>0.37157253052479111</v>
      </c>
    </row>
    <row r="52" spans="1:54" ht="13.5" x14ac:dyDescent="0.25">
      <c r="A52" s="693" t="s">
        <v>188</v>
      </c>
      <c r="B52" s="677" t="s">
        <v>193</v>
      </c>
      <c r="C52" s="677" t="s">
        <v>193</v>
      </c>
      <c r="D52" s="677" t="s">
        <v>193</v>
      </c>
      <c r="E52" s="677" t="s">
        <v>193</v>
      </c>
      <c r="F52" s="677" t="s">
        <v>193</v>
      </c>
      <c r="G52" s="677" t="s">
        <v>193</v>
      </c>
      <c r="H52" s="677" t="s">
        <v>193</v>
      </c>
      <c r="I52" s="677" t="s">
        <v>193</v>
      </c>
      <c r="J52" s="677" t="s">
        <v>193</v>
      </c>
      <c r="K52" s="677" t="s">
        <v>193</v>
      </c>
      <c r="L52" s="677" t="s">
        <v>193</v>
      </c>
      <c r="M52" s="677" t="s">
        <v>193</v>
      </c>
      <c r="N52" s="677" t="s">
        <v>193</v>
      </c>
      <c r="O52" s="677" t="s">
        <v>193</v>
      </c>
      <c r="P52" s="677" t="s">
        <v>193</v>
      </c>
      <c r="Q52" s="677" t="s">
        <v>193</v>
      </c>
      <c r="R52" s="677" t="s">
        <v>193</v>
      </c>
      <c r="S52" s="677" t="s">
        <v>193</v>
      </c>
      <c r="T52" s="677" t="s">
        <v>193</v>
      </c>
      <c r="U52" s="698">
        <v>0.5929809921131467</v>
      </c>
      <c r="V52" s="698">
        <v>0.57178322199964515</v>
      </c>
      <c r="W52" s="698">
        <v>0.55519853917697004</v>
      </c>
      <c r="X52" s="698">
        <v>0.61567229693984871</v>
      </c>
      <c r="Y52" s="698">
        <v>0.6800362930280307</v>
      </c>
      <c r="Z52" s="698">
        <v>0.70902141664268392</v>
      </c>
      <c r="AA52" s="698">
        <v>0.70317600267240288</v>
      </c>
      <c r="AB52" s="698">
        <v>0.67272920164005545</v>
      </c>
      <c r="AC52" s="698">
        <v>0.6510496949242025</v>
      </c>
      <c r="AD52" s="698">
        <v>0.63308002714452161</v>
      </c>
      <c r="AE52" s="698">
        <v>0.63137862673165046</v>
      </c>
      <c r="AF52" s="698">
        <v>0.64458892765400477</v>
      </c>
      <c r="AG52" s="698">
        <v>0.68020794937369577</v>
      </c>
      <c r="AH52" s="698">
        <v>0.69441155475287408</v>
      </c>
      <c r="AI52" s="698">
        <v>0.69593392205421667</v>
      </c>
      <c r="AJ52" s="698">
        <v>0.68335842325447271</v>
      </c>
      <c r="AK52" s="698">
        <v>0.6843441116963519</v>
      </c>
      <c r="AL52" s="698">
        <v>0.68832007057967926</v>
      </c>
      <c r="AM52" s="698">
        <v>0.68294319561082606</v>
      </c>
      <c r="AN52" s="698">
        <v>0.68377908427736245</v>
      </c>
      <c r="AO52" s="698">
        <v>0.68891823190862833</v>
      </c>
      <c r="AP52" s="698">
        <v>0.68850021809678974</v>
      </c>
      <c r="AQ52" s="698">
        <v>0.67750897276384259</v>
      </c>
      <c r="AR52" s="698">
        <v>0.67850636469221703</v>
      </c>
      <c r="AS52" s="698">
        <v>0.67112605565959471</v>
      </c>
      <c r="AT52" s="698">
        <v>0.67373318539798488</v>
      </c>
      <c r="AU52" s="698">
        <v>0.66719010265977829</v>
      </c>
      <c r="AV52" s="698">
        <v>0.6547283688515988</v>
      </c>
      <c r="AW52" s="698">
        <v>0.64217757495649785</v>
      </c>
      <c r="AX52" s="698">
        <v>0.63278336728326923</v>
      </c>
      <c r="AY52" s="698">
        <v>0.63724736110597624</v>
      </c>
      <c r="AZ52" s="698">
        <v>0.63133070505462596</v>
      </c>
      <c r="BA52" s="698">
        <v>0.6218128811792667</v>
      </c>
      <c r="BB52" s="698">
        <v>0.61359957310926427</v>
      </c>
    </row>
    <row r="53" spans="1:54" ht="13.5" x14ac:dyDescent="0.25">
      <c r="A53" s="695" t="s">
        <v>179</v>
      </c>
      <c r="B53" s="677" t="s">
        <v>193</v>
      </c>
      <c r="C53" s="677" t="s">
        <v>193</v>
      </c>
      <c r="D53" s="677" t="s">
        <v>193</v>
      </c>
      <c r="E53" s="677" t="s">
        <v>193</v>
      </c>
      <c r="F53" s="677" t="s">
        <v>193</v>
      </c>
      <c r="G53" s="677" t="s">
        <v>193</v>
      </c>
      <c r="H53" s="677" t="s">
        <v>193</v>
      </c>
      <c r="I53" s="677" t="s">
        <v>193</v>
      </c>
      <c r="J53" s="677" t="s">
        <v>193</v>
      </c>
      <c r="K53" s="677" t="s">
        <v>193</v>
      </c>
      <c r="L53" s="677" t="s">
        <v>193</v>
      </c>
      <c r="M53" s="677" t="s">
        <v>193</v>
      </c>
      <c r="N53" s="677" t="s">
        <v>193</v>
      </c>
      <c r="O53" s="677" t="s">
        <v>193</v>
      </c>
      <c r="P53" s="677" t="s">
        <v>193</v>
      </c>
      <c r="Q53" s="677" t="s">
        <v>193</v>
      </c>
      <c r="R53" s="677" t="s">
        <v>193</v>
      </c>
      <c r="S53" s="677" t="s">
        <v>193</v>
      </c>
      <c r="T53" s="677" t="s">
        <v>193</v>
      </c>
      <c r="U53" s="698">
        <v>5.5079116276876561E-3</v>
      </c>
      <c r="V53" s="698">
        <v>9.5538184945435541E-3</v>
      </c>
      <c r="W53" s="698">
        <v>1.1666351141844012E-2</v>
      </c>
      <c r="X53" s="698">
        <v>7.9830054599035576E-3</v>
      </c>
      <c r="Y53" s="698">
        <v>6.0472934453812558E-3</v>
      </c>
      <c r="Z53" s="698">
        <v>4.8844426514472608E-3</v>
      </c>
      <c r="AA53" s="698">
        <v>4.2967997190342206E-3</v>
      </c>
      <c r="AB53" s="698">
        <v>5.2727177744013734E-3</v>
      </c>
      <c r="AC53" s="698">
        <v>4.7010620244244111E-3</v>
      </c>
      <c r="AD53" s="698">
        <v>4.6434929799283788E-3</v>
      </c>
      <c r="AE53" s="698">
        <v>5.162691325765161E-3</v>
      </c>
      <c r="AF53" s="698">
        <v>5.2203228122086869E-3</v>
      </c>
      <c r="AG53" s="698">
        <v>4.8391621629057238E-3</v>
      </c>
      <c r="AH53" s="698">
        <v>4.4587598268401004E-3</v>
      </c>
      <c r="AI53" s="698">
        <v>3.8927487430959586E-3</v>
      </c>
      <c r="AJ53" s="698">
        <v>3.5434803391487797E-3</v>
      </c>
      <c r="AK53" s="698">
        <v>3.1565112185557892E-3</v>
      </c>
      <c r="AL53" s="698">
        <v>2.7570775429614607E-3</v>
      </c>
      <c r="AM53" s="698">
        <v>2.5913990308984681E-3</v>
      </c>
      <c r="AN53" s="698">
        <v>2.3446949992442941E-3</v>
      </c>
      <c r="AO53" s="698">
        <v>2.0867657417817853E-3</v>
      </c>
      <c r="AP53" s="698">
        <v>1.9448351409773938E-3</v>
      </c>
      <c r="AQ53" s="698">
        <v>1.9297543819562096E-3</v>
      </c>
      <c r="AR53" s="698">
        <v>1.9033927850025526E-3</v>
      </c>
      <c r="AS53" s="698">
        <v>1.8990785645550613E-3</v>
      </c>
      <c r="AT53" s="698">
        <v>1.8655308656422695E-3</v>
      </c>
      <c r="AU53" s="698">
        <v>1.8207833009659532E-3</v>
      </c>
      <c r="AV53" s="698">
        <v>1.7895742669200014E-3</v>
      </c>
      <c r="AW53" s="698">
        <v>2.0061620162506772E-3</v>
      </c>
      <c r="AX53" s="698">
        <v>1.9599969964639568E-3</v>
      </c>
      <c r="AY53" s="698">
        <v>1.9654870408949273E-3</v>
      </c>
      <c r="AZ53" s="698">
        <v>1.974751831905896E-3</v>
      </c>
      <c r="BA53" s="698">
        <v>1.935316671105139E-3</v>
      </c>
      <c r="BB53" s="698">
        <v>1.9991904903960802E-3</v>
      </c>
    </row>
    <row r="54" spans="1:54" ht="13.5" x14ac:dyDescent="0.25">
      <c r="A54" s="695" t="s">
        <v>70</v>
      </c>
      <c r="B54" s="677" t="s">
        <v>193</v>
      </c>
      <c r="C54" s="677" t="s">
        <v>193</v>
      </c>
      <c r="D54" s="677" t="s">
        <v>193</v>
      </c>
      <c r="E54" s="677" t="s">
        <v>193</v>
      </c>
      <c r="F54" s="677" t="s">
        <v>193</v>
      </c>
      <c r="G54" s="677" t="s">
        <v>193</v>
      </c>
      <c r="H54" s="677" t="s">
        <v>193</v>
      </c>
      <c r="I54" s="677" t="s">
        <v>193</v>
      </c>
      <c r="J54" s="677" t="s">
        <v>193</v>
      </c>
      <c r="K54" s="677" t="s">
        <v>193</v>
      </c>
      <c r="L54" s="677" t="s">
        <v>193</v>
      </c>
      <c r="M54" s="677" t="s">
        <v>193</v>
      </c>
      <c r="N54" s="677" t="s">
        <v>193</v>
      </c>
      <c r="O54" s="677" t="s">
        <v>193</v>
      </c>
      <c r="P54" s="677" t="s">
        <v>193</v>
      </c>
      <c r="Q54" s="677" t="s">
        <v>193</v>
      </c>
      <c r="R54" s="677" t="s">
        <v>193</v>
      </c>
      <c r="S54" s="677" t="s">
        <v>193</v>
      </c>
      <c r="T54" s="677" t="s">
        <v>193</v>
      </c>
      <c r="U54" s="677" t="s">
        <v>193</v>
      </c>
      <c r="V54" s="677" t="s">
        <v>193</v>
      </c>
      <c r="W54" s="677" t="s">
        <v>193</v>
      </c>
      <c r="X54" s="677" t="s">
        <v>193</v>
      </c>
      <c r="Y54" s="677" t="s">
        <v>193</v>
      </c>
      <c r="Z54" s="677" t="s">
        <v>193</v>
      </c>
      <c r="AA54" s="677" t="s">
        <v>193</v>
      </c>
      <c r="AB54" s="698">
        <v>1.4818204786821835E-2</v>
      </c>
      <c r="AC54" s="698">
        <v>3.2148940329935913E-2</v>
      </c>
      <c r="AD54" s="698">
        <v>3.5303123261904559E-2</v>
      </c>
      <c r="AE54" s="698">
        <v>3.4360399311475047E-2</v>
      </c>
      <c r="AF54" s="698">
        <v>3.5131616616953215E-2</v>
      </c>
      <c r="AG54" s="698">
        <v>3.5485300826050205E-2</v>
      </c>
      <c r="AH54" s="698">
        <v>3.518555141844143E-2</v>
      </c>
      <c r="AI54" s="698">
        <v>3.4556452044306823E-2</v>
      </c>
      <c r="AJ54" s="698">
        <v>3.4778438977792925E-2</v>
      </c>
      <c r="AK54" s="698">
        <v>3.3305704559343056E-2</v>
      </c>
      <c r="AL54" s="698">
        <v>3.1118662941861764E-2</v>
      </c>
      <c r="AM54" s="698">
        <v>4.0902307111190056E-2</v>
      </c>
      <c r="AN54" s="698">
        <v>4.8948938519564167E-2</v>
      </c>
      <c r="AO54" s="698">
        <v>4.4429408984376903E-2</v>
      </c>
      <c r="AP54" s="698">
        <v>3.400125674975437E-2</v>
      </c>
      <c r="AQ54" s="698">
        <v>3.1170225192933883E-2</v>
      </c>
      <c r="AR54" s="698">
        <v>3.0469073634742497E-2</v>
      </c>
      <c r="AS54" s="698">
        <v>2.9766716570172925E-2</v>
      </c>
      <c r="AT54" s="698">
        <v>2.8030790446007568E-2</v>
      </c>
      <c r="AU54" s="698">
        <v>2.5089547792716861E-2</v>
      </c>
      <c r="AV54" s="698">
        <v>2.2101287981061913E-2</v>
      </c>
      <c r="AW54" s="698">
        <v>1.9852984128546684E-2</v>
      </c>
      <c r="AX54" s="698">
        <v>1.8176659000237856E-2</v>
      </c>
      <c r="AY54" s="698">
        <v>1.6833460412221463E-2</v>
      </c>
      <c r="AZ54" s="698">
        <v>1.547061280941619E-2</v>
      </c>
      <c r="BA54" s="698">
        <v>1.4200315446724621E-2</v>
      </c>
      <c r="BB54" s="698">
        <v>1.282870587554852E-2</v>
      </c>
    </row>
    <row r="55" spans="1:54" s="318" customFormat="1" ht="13.5" x14ac:dyDescent="0.25">
      <c r="A55" s="700" t="s">
        <v>189</v>
      </c>
      <c r="B55" s="701" t="s">
        <v>193</v>
      </c>
      <c r="C55" s="701" t="s">
        <v>193</v>
      </c>
      <c r="D55" s="701" t="s">
        <v>193</v>
      </c>
      <c r="E55" s="701" t="s">
        <v>193</v>
      </c>
      <c r="F55" s="701" t="s">
        <v>193</v>
      </c>
      <c r="G55" s="701" t="s">
        <v>193</v>
      </c>
      <c r="H55" s="701" t="s">
        <v>193</v>
      </c>
      <c r="I55" s="701" t="s">
        <v>193</v>
      </c>
      <c r="J55" s="701" t="s">
        <v>193</v>
      </c>
      <c r="K55" s="701" t="s">
        <v>193</v>
      </c>
      <c r="L55" s="701" t="s">
        <v>193</v>
      </c>
      <c r="M55" s="701" t="s">
        <v>193</v>
      </c>
      <c r="N55" s="701" t="s">
        <v>193</v>
      </c>
      <c r="O55" s="701" t="s">
        <v>193</v>
      </c>
      <c r="P55" s="701" t="s">
        <v>193</v>
      </c>
      <c r="Q55" s="701" t="s">
        <v>193</v>
      </c>
      <c r="R55" s="701" t="s">
        <v>193</v>
      </c>
      <c r="S55" s="701" t="s">
        <v>193</v>
      </c>
      <c r="T55" s="701" t="s">
        <v>193</v>
      </c>
      <c r="U55" s="701">
        <v>1</v>
      </c>
      <c r="V55" s="701">
        <v>1</v>
      </c>
      <c r="W55" s="701">
        <v>1</v>
      </c>
      <c r="X55" s="701">
        <v>1</v>
      </c>
      <c r="Y55" s="701">
        <v>1</v>
      </c>
      <c r="Z55" s="701">
        <v>1</v>
      </c>
      <c r="AA55" s="701">
        <v>1</v>
      </c>
      <c r="AB55" s="701">
        <v>1</v>
      </c>
      <c r="AC55" s="701">
        <v>1</v>
      </c>
      <c r="AD55" s="701">
        <v>1</v>
      </c>
      <c r="AE55" s="701">
        <v>1</v>
      </c>
      <c r="AF55" s="701">
        <v>1</v>
      </c>
      <c r="AG55" s="701">
        <v>1</v>
      </c>
      <c r="AH55" s="701">
        <v>1</v>
      </c>
      <c r="AI55" s="701">
        <v>1</v>
      </c>
      <c r="AJ55" s="701">
        <v>1</v>
      </c>
      <c r="AK55" s="701">
        <v>1</v>
      </c>
      <c r="AL55" s="701">
        <v>1</v>
      </c>
      <c r="AM55" s="701">
        <v>1</v>
      </c>
      <c r="AN55" s="701">
        <v>1</v>
      </c>
      <c r="AO55" s="701">
        <v>1</v>
      </c>
      <c r="AP55" s="701">
        <v>1</v>
      </c>
      <c r="AQ55" s="701">
        <v>1</v>
      </c>
      <c r="AR55" s="701">
        <v>1</v>
      </c>
      <c r="AS55" s="701">
        <v>1</v>
      </c>
      <c r="AT55" s="701">
        <v>1</v>
      </c>
      <c r="AU55" s="701">
        <v>1</v>
      </c>
      <c r="AV55" s="701">
        <v>1</v>
      </c>
      <c r="AW55" s="701">
        <v>1</v>
      </c>
      <c r="AX55" s="701">
        <v>1</v>
      </c>
      <c r="AY55" s="701">
        <v>1</v>
      </c>
      <c r="AZ55" s="701">
        <v>1</v>
      </c>
      <c r="BA55" s="701">
        <v>1</v>
      </c>
      <c r="BB55" s="701">
        <v>1</v>
      </c>
    </row>
    <row r="56" spans="1:54" ht="42" customHeight="1" x14ac:dyDescent="0.25">
      <c r="A56" s="820" t="s">
        <v>198</v>
      </c>
      <c r="B56" s="820"/>
      <c r="C56" s="820"/>
      <c r="D56" s="820"/>
      <c r="E56" s="820"/>
      <c r="F56" s="820"/>
      <c r="G56" s="820"/>
      <c r="H56" s="820"/>
      <c r="I56" s="820"/>
      <c r="J56" s="820"/>
      <c r="K56" s="820"/>
      <c r="L56" s="820"/>
      <c r="M56" s="820"/>
      <c r="N56" s="820"/>
      <c r="O56" s="820"/>
      <c r="P56" s="820"/>
      <c r="Q56" s="820"/>
      <c r="R56" s="820"/>
      <c r="S56" s="820"/>
      <c r="T56" s="820"/>
      <c r="U56" s="820"/>
      <c r="V56" s="820"/>
      <c r="W56" s="820"/>
      <c r="X56" s="820"/>
      <c r="Y56" s="820"/>
      <c r="Z56" s="820"/>
      <c r="AA56" s="820"/>
      <c r="AB56" s="820"/>
    </row>
    <row r="57" spans="1:54" ht="24" customHeight="1" x14ac:dyDescent="0.25">
      <c r="A57" s="414" t="s">
        <v>735</v>
      </c>
      <c r="B57" s="702"/>
      <c r="C57" s="702"/>
      <c r="D57" s="702"/>
      <c r="E57" s="702"/>
      <c r="F57" s="702"/>
      <c r="G57" s="702"/>
      <c r="H57" s="702"/>
      <c r="I57" s="702"/>
      <c r="J57" s="702"/>
      <c r="K57" s="702"/>
      <c r="L57" s="702"/>
      <c r="M57" s="702"/>
      <c r="N57" s="702"/>
      <c r="O57" s="702"/>
      <c r="P57" s="702"/>
      <c r="Q57" s="702"/>
      <c r="R57" s="702"/>
      <c r="S57" s="702"/>
      <c r="T57" s="702"/>
      <c r="U57" s="702"/>
      <c r="V57" s="702"/>
      <c r="W57" s="702"/>
      <c r="X57" s="702"/>
      <c r="Y57" s="702"/>
      <c r="Z57" s="702"/>
      <c r="AA57" s="702"/>
      <c r="AB57" s="702"/>
    </row>
    <row r="58" spans="1:54" ht="38.25" customHeight="1" x14ac:dyDescent="0.25">
      <c r="A58" s="703" t="s">
        <v>81</v>
      </c>
      <c r="B58" s="702"/>
      <c r="C58" s="702"/>
      <c r="D58" s="702"/>
      <c r="E58" s="702"/>
      <c r="F58" s="702"/>
      <c r="G58" s="702"/>
      <c r="H58" s="702"/>
      <c r="I58" s="702"/>
      <c r="J58" s="702"/>
      <c r="K58" s="702"/>
      <c r="L58" s="702"/>
      <c r="M58" s="702"/>
      <c r="N58" s="702"/>
      <c r="O58" s="702"/>
      <c r="P58" s="702"/>
      <c r="Q58" s="702"/>
      <c r="R58" s="702"/>
      <c r="S58" s="702"/>
      <c r="T58" s="702"/>
      <c r="U58" s="702"/>
      <c r="V58" s="702"/>
      <c r="W58" s="702"/>
      <c r="X58" s="702"/>
      <c r="Y58" s="702"/>
      <c r="Z58" s="702"/>
      <c r="AA58" s="702"/>
      <c r="AB58" s="702"/>
    </row>
  </sheetData>
  <mergeCells count="2">
    <mergeCell ref="A56:AB56"/>
    <mergeCell ref="A1:B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56</vt:i4>
      </vt:variant>
      <vt:variant>
        <vt:lpstr>Named Ranges</vt:lpstr>
      </vt:variant>
      <vt:variant>
        <vt:i4>1</vt:i4>
      </vt:variant>
    </vt:vector>
  </HeadingPairs>
  <TitlesOfParts>
    <vt:vector size="57" baseType="lpstr">
      <vt:lpstr>List of Figures and Tables</vt:lpstr>
      <vt:lpstr>Table SA-1_ALL</vt:lpstr>
      <vt:lpstr>Table SA-1_UG</vt:lpstr>
      <vt:lpstr>Table SA-1_GRAD</vt:lpstr>
      <vt:lpstr>Table SA-2_ALL</vt:lpstr>
      <vt:lpstr>Table SA-2_UG</vt:lpstr>
      <vt:lpstr>Table SA-2_GRAD</vt:lpstr>
      <vt:lpstr>Table SA-3</vt:lpstr>
      <vt:lpstr>Table SA-4</vt:lpstr>
      <vt:lpstr>Table SA-5</vt:lpstr>
      <vt:lpstr>Table SA-6</vt:lpstr>
      <vt:lpstr>Table SA-7</vt:lpstr>
      <vt:lpstr>Table SA-8</vt:lpstr>
      <vt:lpstr>Table SA-A1</vt:lpstr>
      <vt:lpstr>Table SA-1</vt:lpstr>
      <vt:lpstr>Fig SA-1</vt:lpstr>
      <vt:lpstr>Fig SA-2</vt:lpstr>
      <vt:lpstr>Fig SA-3</vt:lpstr>
      <vt:lpstr>Fig SA-4</vt:lpstr>
      <vt:lpstr>Fig SA-5</vt:lpstr>
      <vt:lpstr>Fig SA-6</vt:lpstr>
      <vt:lpstr>Fig SA-7</vt:lpstr>
      <vt:lpstr>Fig SA-8</vt:lpstr>
      <vt:lpstr>Fig SA-9A</vt:lpstr>
      <vt:lpstr>Fig SA-9B</vt:lpstr>
      <vt:lpstr>Fig SA-10</vt:lpstr>
      <vt:lpstr>Fig SA-11</vt:lpstr>
      <vt:lpstr>Fig SA-12</vt:lpstr>
      <vt:lpstr>Fig SA-13A</vt:lpstr>
      <vt:lpstr>Fig SA-13B</vt:lpstr>
      <vt:lpstr>Fig SA-14A</vt:lpstr>
      <vt:lpstr>Fig SA-14B</vt:lpstr>
      <vt:lpstr>Fig SA-15</vt:lpstr>
      <vt:lpstr>Fig SA-16</vt:lpstr>
      <vt:lpstr>Fig SA-17A</vt:lpstr>
      <vt:lpstr>Fig SA-17B</vt:lpstr>
      <vt:lpstr>Fig SA-18</vt:lpstr>
      <vt:lpstr>Fig SA-19A</vt:lpstr>
      <vt:lpstr>Fig SA-19B</vt:lpstr>
      <vt:lpstr>Fig SA-20A</vt:lpstr>
      <vt:lpstr>Fig SA-20B</vt:lpstr>
      <vt:lpstr>Fig SA-21A</vt:lpstr>
      <vt:lpstr>Fig SA-21B</vt:lpstr>
      <vt:lpstr>Fig SA-22A</vt:lpstr>
      <vt:lpstr>Fig SA-22B</vt:lpstr>
      <vt:lpstr>OLD FIGURES&gt;</vt:lpstr>
      <vt:lpstr>Fig SA-12A (2023)</vt:lpstr>
      <vt:lpstr>Fig SA-12B (2023)</vt:lpstr>
      <vt:lpstr>Fig SA-15 (2023)</vt:lpstr>
      <vt:lpstr>Fig SA-16 (2023)</vt:lpstr>
      <vt:lpstr>Fig SA-22A (2023)</vt:lpstr>
      <vt:lpstr>Fig SA-22B (2023)</vt:lpstr>
      <vt:lpstr>Fig SA-17A (2022)</vt:lpstr>
      <vt:lpstr>Fig SA-17B (2022)</vt:lpstr>
      <vt:lpstr>Fig 13A (2020)</vt:lpstr>
      <vt:lpstr>Fig 13B (2020)</vt:lpstr>
      <vt:lpstr>'List of Figures and Tables'!_MailAutoSig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Pender, Matea</dc:creator>
  <cp:lastModifiedBy>Pender, Matea</cp:lastModifiedBy>
  <dcterms:created xsi:type="dcterms:W3CDTF">2024-09-17T17:32:08Z</dcterms:created>
  <dcterms:modified xsi:type="dcterms:W3CDTF">2024-10-08T16:58:00Z</dcterms:modified>
</cp:coreProperties>
</file>