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olicy_Research\NSC_COVID_2020\Final Files\"/>
    </mc:Choice>
  </mc:AlternateContent>
  <xr:revisionPtr revIDLastSave="0" documentId="8_{93178EC3-CCB9-4A71-B7D5-0F1D1A5B0ECC}" xr6:coauthVersionLast="47" xr6:coauthVersionMax="47" xr10:uidLastSave="{00000000-0000-0000-0000-000000000000}"/>
  <bookViews>
    <workbookView xWindow="-110" yWindow="-110" windowWidth="19420" windowHeight="10420" xr2:uid="{89846ADF-38DF-43C2-9C5B-E1EF7C397F06}"/>
  </bookViews>
  <sheets>
    <sheet name="Appendix Table 2  (online)" sheetId="27" r:id="rId1"/>
    <sheet name="Appendix Table 3 (online)" sheetId="28" r:id="rId2"/>
    <sheet name="Appendix Table 4 (online)" sheetId="26" r:id="rId3"/>
    <sheet name="Appendix Table 5 (online)" sheetId="29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W47" i="29" l="1"/>
  <c r="AW48" i="29"/>
  <c r="AW49" i="29"/>
  <c r="AW50" i="29"/>
  <c r="AW46" i="29"/>
  <c r="AP47" i="29"/>
  <c r="AP48" i="29"/>
  <c r="AP49" i="29"/>
  <c r="AP50" i="29"/>
  <c r="AP46" i="29"/>
  <c r="AK47" i="29"/>
  <c r="AK48" i="29"/>
  <c r="AK49" i="29"/>
  <c r="AK50" i="29"/>
  <c r="AK46" i="29"/>
  <c r="AD47" i="29"/>
  <c r="AD48" i="29"/>
  <c r="AD49" i="29"/>
  <c r="AD50" i="29"/>
  <c r="AD46" i="29"/>
  <c r="Y47" i="29"/>
  <c r="Y48" i="29"/>
  <c r="Y49" i="29"/>
  <c r="Y50" i="29"/>
  <c r="Y46" i="29"/>
  <c r="R47" i="29"/>
  <c r="R48" i="29"/>
  <c r="R49" i="29"/>
  <c r="R50" i="29"/>
  <c r="R46" i="29"/>
  <c r="M47" i="29"/>
  <c r="M48" i="29"/>
  <c r="M49" i="29"/>
  <c r="M50" i="29"/>
  <c r="M46" i="29"/>
  <c r="F47" i="29"/>
  <c r="F48" i="29"/>
  <c r="F49" i="29"/>
  <c r="F50" i="29"/>
  <c r="F46" i="29"/>
  <c r="AK6" i="29" l="1"/>
  <c r="M6" i="29"/>
  <c r="AX173" i="29"/>
  <c r="AX172" i="29"/>
  <c r="AX171" i="29"/>
  <c r="AX170" i="29"/>
  <c r="AX169" i="29"/>
  <c r="AX168" i="29"/>
  <c r="AX167" i="29"/>
  <c r="AX166" i="29"/>
  <c r="AX165" i="29"/>
  <c r="AX164" i="29"/>
  <c r="AX163" i="29"/>
  <c r="AX162" i="29"/>
  <c r="AX161" i="29"/>
  <c r="AX160" i="29"/>
  <c r="AX159" i="29"/>
  <c r="AX158" i="29"/>
  <c r="AX157" i="29"/>
  <c r="AX156" i="29"/>
  <c r="AX155" i="29"/>
  <c r="AX154" i="29"/>
  <c r="AX153" i="29"/>
  <c r="AX152" i="29"/>
  <c r="AX151" i="29"/>
  <c r="AX150" i="29"/>
  <c r="AX149" i="29"/>
  <c r="AX148" i="29"/>
  <c r="AX147" i="29"/>
  <c r="AX146" i="29"/>
  <c r="AX145" i="29"/>
  <c r="AX144" i="29"/>
  <c r="AX143" i="29"/>
  <c r="AX142" i="29"/>
  <c r="AX141" i="29"/>
  <c r="AX140" i="29"/>
  <c r="AX139" i="29"/>
  <c r="AX138" i="29"/>
  <c r="AX137" i="29"/>
  <c r="AX136" i="29"/>
  <c r="AX135" i="29"/>
  <c r="AX134" i="29"/>
  <c r="AX133" i="29"/>
  <c r="AX132" i="29"/>
  <c r="AX131" i="29"/>
  <c r="AX130" i="29"/>
  <c r="AX129" i="29"/>
  <c r="AX128" i="29"/>
  <c r="AX127" i="29"/>
  <c r="AX126" i="29"/>
  <c r="AX125" i="29"/>
  <c r="AX124" i="29"/>
  <c r="AX123" i="29"/>
  <c r="AX122" i="29"/>
  <c r="AX121" i="29"/>
  <c r="AX120" i="29"/>
  <c r="AX119" i="29"/>
  <c r="AX118" i="29"/>
  <c r="AX117" i="29"/>
  <c r="AX116" i="29"/>
  <c r="AX115" i="29"/>
  <c r="AX114" i="29"/>
  <c r="AX113" i="29"/>
  <c r="AX112" i="29"/>
  <c r="AX111" i="29"/>
  <c r="AX110" i="29"/>
  <c r="AX109" i="29"/>
  <c r="AX108" i="29"/>
  <c r="AX107" i="29"/>
  <c r="AX106" i="29"/>
  <c r="AX105" i="29"/>
  <c r="AX104" i="29"/>
  <c r="AX103" i="29"/>
  <c r="AX102" i="29"/>
  <c r="AX101" i="29"/>
  <c r="AX100" i="29"/>
  <c r="AX99" i="29"/>
  <c r="AX98" i="29"/>
  <c r="AX97" i="29"/>
  <c r="AX96" i="29"/>
  <c r="AX95" i="29"/>
  <c r="AX94" i="29"/>
  <c r="AX93" i="29"/>
  <c r="AX92" i="29"/>
  <c r="AX91" i="29"/>
  <c r="AX90" i="29"/>
  <c r="AX89" i="29"/>
  <c r="AX88" i="29"/>
  <c r="AX87" i="29"/>
  <c r="AX86" i="29"/>
  <c r="AX85" i="29"/>
  <c r="AX84" i="29"/>
  <c r="AX83" i="29"/>
  <c r="AX82" i="29"/>
  <c r="AX81" i="29"/>
  <c r="AX80" i="29"/>
  <c r="AX79" i="29"/>
  <c r="AX78" i="29"/>
  <c r="AX77" i="29"/>
  <c r="AX76" i="29"/>
  <c r="AX75" i="29"/>
  <c r="AX74" i="29"/>
  <c r="AX73" i="29"/>
  <c r="AX72" i="29"/>
  <c r="AX71" i="29"/>
  <c r="AX70" i="29"/>
  <c r="AX69" i="29"/>
  <c r="AX68" i="29"/>
  <c r="AX67" i="29"/>
  <c r="AX66" i="29"/>
  <c r="AX65" i="29"/>
  <c r="AX64" i="29"/>
  <c r="AX63" i="29"/>
  <c r="AX62" i="29"/>
  <c r="AX61" i="29"/>
  <c r="AX60" i="29"/>
  <c r="AX59" i="29"/>
  <c r="AX58" i="29"/>
  <c r="AX57" i="29"/>
  <c r="AX56" i="29"/>
  <c r="AX55" i="29"/>
  <c r="AX54" i="29"/>
  <c r="AX53" i="29"/>
  <c r="AX52" i="29"/>
  <c r="AX51" i="29"/>
  <c r="AX44" i="29"/>
  <c r="AX43" i="29"/>
  <c r="AX42" i="29"/>
  <c r="AX41" i="29"/>
  <c r="AX40" i="29"/>
  <c r="AX39" i="29"/>
  <c r="AX38" i="29"/>
  <c r="AX37" i="29"/>
  <c r="AX36" i="29"/>
  <c r="AX35" i="29"/>
  <c r="AX34" i="29"/>
  <c r="AX33" i="29"/>
  <c r="AX32" i="29"/>
  <c r="AX31" i="29"/>
  <c r="AX30" i="29"/>
  <c r="AX29" i="29"/>
  <c r="AX28" i="29"/>
  <c r="AX27" i="29"/>
  <c r="AX26" i="29"/>
  <c r="AX25" i="29"/>
  <c r="AX24" i="29"/>
  <c r="AX23" i="29"/>
  <c r="AX22" i="29"/>
  <c r="AX21" i="29"/>
  <c r="AX20" i="29"/>
  <c r="AX19" i="29"/>
  <c r="AX18" i="29"/>
  <c r="AX17" i="29"/>
  <c r="AX16" i="29"/>
  <c r="AX15" i="29"/>
  <c r="AX14" i="29"/>
  <c r="AX13" i="29"/>
  <c r="AX12" i="29"/>
  <c r="AX11" i="29"/>
  <c r="AX10" i="29"/>
  <c r="AX9" i="29"/>
  <c r="AX8" i="29"/>
  <c r="AX7" i="29"/>
  <c r="AX6" i="29"/>
  <c r="AX5" i="29"/>
</calcChain>
</file>

<file path=xl/sharedStrings.xml><?xml version="1.0" encoding="utf-8"?>
<sst xmlns="http://schemas.openxmlformats.org/spreadsheetml/2006/main" count="2211" uniqueCount="1037">
  <si>
    <t>Total Number of Students*</t>
  </si>
  <si>
    <t>Enrollment in Fall after High School (Number)</t>
  </si>
  <si>
    <t xml:space="preserve">Public or Private Nonprofit 4-Yr </t>
  </si>
  <si>
    <t xml:space="preserve">Public 4-Year </t>
  </si>
  <si>
    <t xml:space="preserve">Private Nonprofit 4-Year </t>
  </si>
  <si>
    <t xml:space="preserve">Public 2-Year </t>
  </si>
  <si>
    <t>Not Enrolled or Enrolled in Other Colleges*</t>
  </si>
  <si>
    <t>Enrollment in Fall after High School (Percent)</t>
  </si>
  <si>
    <t>Total Number of Students</t>
  </si>
  <si>
    <t>Race/Ethnicity</t>
  </si>
  <si>
    <t>American Indian or Alaska Native</t>
  </si>
  <si>
    <t>Asian</t>
  </si>
  <si>
    <t>Black/African American</t>
  </si>
  <si>
    <t>Hispanic</t>
  </si>
  <si>
    <t>Native Hawaiian or Other Pacific Islander</t>
  </si>
  <si>
    <t>White</t>
  </si>
  <si>
    <t>Two or More Races</t>
  </si>
  <si>
    <t>Other</t>
  </si>
  <si>
    <t>Highest Level of Parental Education</t>
  </si>
  <si>
    <t>Some College, No Degree</t>
  </si>
  <si>
    <t>Associate Degree</t>
  </si>
  <si>
    <t>Bachelor's Degree or Higher</t>
  </si>
  <si>
    <t>Missing</t>
  </si>
  <si>
    <t>Gender</t>
  </si>
  <si>
    <t>Female</t>
  </si>
  <si>
    <t>Male</t>
  </si>
  <si>
    <t>High School Locale</t>
  </si>
  <si>
    <t>Urban</t>
  </si>
  <si>
    <t>Suburban</t>
  </si>
  <si>
    <t>Rural</t>
  </si>
  <si>
    <t>High School GPA</t>
  </si>
  <si>
    <t>A+</t>
  </si>
  <si>
    <t>A</t>
  </si>
  <si>
    <t>A-</t>
  </si>
  <si>
    <t>B+</t>
  </si>
  <si>
    <t>B</t>
  </si>
  <si>
    <t>B- or Lower</t>
  </si>
  <si>
    <t>High School Type</t>
  </si>
  <si>
    <t>Public</t>
  </si>
  <si>
    <t xml:space="preserve">Private </t>
  </si>
  <si>
    <t>Share of High School Students Eligible for Free and Reduced-Priced Lunch (FRPL), Public High Schools</t>
  </si>
  <si>
    <t>Notes: Components may not sum to totals because of rounding.</t>
  </si>
  <si>
    <t>Enrolled in a Public or Private Nonprofit 4-Year College</t>
  </si>
  <si>
    <t>Enrolled in a Public 2-Year College</t>
  </si>
  <si>
    <t>Enrolled in a Public 4-Year College</t>
  </si>
  <si>
    <t>Enrolled in a Private Nonprofit 4-Year College</t>
  </si>
  <si>
    <t>Number of Observations in Regression</t>
  </si>
  <si>
    <t>Enrollment Rate 2018</t>
  </si>
  <si>
    <t>Enrollment Rate 2019</t>
  </si>
  <si>
    <t>Enrollment Rate 2020</t>
  </si>
  <si>
    <t>***</t>
  </si>
  <si>
    <t>Race/Ethnicity (Figure 4)</t>
  </si>
  <si>
    <t>*</t>
  </si>
  <si>
    <t>**</t>
  </si>
  <si>
    <t>Highest Level of Parental Education (Figure 5)</t>
  </si>
  <si>
    <t>High School Diploma or Less</t>
  </si>
  <si>
    <t>Neighborhood Challenge Quintile (Figure 6. Larger = Greater Disadvantage)</t>
  </si>
  <si>
    <t>Lowest</t>
  </si>
  <si>
    <t>Second</t>
  </si>
  <si>
    <t>Third</t>
  </si>
  <si>
    <t>Fourth</t>
  </si>
  <si>
    <t>Highest</t>
  </si>
  <si>
    <t>High School Type (Figure 7)</t>
  </si>
  <si>
    <t>Share of High School Students Eligible for Free and Reduced-Priced Lunch (FRPL), Public High Schools (Figure 7)</t>
  </si>
  <si>
    <t>21% to 40%</t>
  </si>
  <si>
    <t>41% to 60%</t>
  </si>
  <si>
    <t>61% to 80%</t>
  </si>
  <si>
    <t>81% to 100%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</si>
  <si>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</si>
  <si>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</si>
  <si>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</si>
  <si>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</si>
  <si>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</si>
  <si>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</si>
  <si>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</si>
  <si>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</si>
  <si>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</si>
  <si>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</si>
  <si>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</si>
  <si>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</si>
  <si>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</si>
  <si>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</si>
  <si>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</si>
  <si>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</si>
  <si>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</si>
  <si>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</si>
  <si>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</si>
  <si>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</si>
  <si>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</si>
  <si>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</si>
  <si>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</si>
  <si>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</si>
  <si>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</si>
  <si>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</si>
  <si>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</si>
  <si>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</si>
  <si>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</si>
  <si>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</si>
  <si>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</si>
  <si>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</si>
  <si>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</si>
  <si>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</si>
  <si>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</si>
  <si>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</si>
  <si>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</si>
  <si>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</si>
  <si>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</si>
  <si>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</si>
  <si>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</si>
  <si>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</si>
  <si>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</si>
  <si>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</si>
  <si>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</si>
  <si>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</si>
  <si>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</si>
  <si>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</si>
  <si>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</si>
  <si>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</si>
  <si>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</si>
  <si>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In-State</t>
  </si>
  <si>
    <t>Out-of-State</t>
  </si>
  <si>
    <t>College Board Region (Figure 14)</t>
  </si>
  <si>
    <t>Middle States</t>
  </si>
  <si>
    <t>Midwest</t>
  </si>
  <si>
    <t>New England</t>
  </si>
  <si>
    <t>South</t>
  </si>
  <si>
    <t>Southwest</t>
  </si>
  <si>
    <t>West</t>
  </si>
  <si>
    <t>Carnegie (Figure 15)</t>
  </si>
  <si>
    <t>Doctoral</t>
  </si>
  <si>
    <t>Master's</t>
  </si>
  <si>
    <t>Bachelor's</t>
  </si>
  <si>
    <t>Private Nonprofit 4-Year Tuition and Fees (Figure 16)</t>
  </si>
  <si>
    <t>$15,000 or Less</t>
  </si>
  <si>
    <t>$15,001 to $30,000</t>
  </si>
  <si>
    <t>$30,001 to $45,000</t>
  </si>
  <si>
    <t>More than $45,000</t>
  </si>
  <si>
    <t>Public 4-Year In-State Tuition and Fees (Figure 16)</t>
  </si>
  <si>
    <t>$8,000 or Less</t>
  </si>
  <si>
    <t>$8,001 to $10,000</t>
  </si>
  <si>
    <t>$10,000 to $12,500</t>
  </si>
  <si>
    <t>More than $12,500</t>
  </si>
  <si>
    <t>Public 4-Year Out-of-State Tuition and Fees (Figure 16)</t>
  </si>
  <si>
    <t>$22,000 or Less</t>
  </si>
  <si>
    <t>$22,001 to $29,000</t>
  </si>
  <si>
    <t>$29,001 to $35,000</t>
  </si>
  <si>
    <t>More than $35,000</t>
  </si>
  <si>
    <t>Admission Rate (Figure 17)</t>
  </si>
  <si>
    <t>Less than 25%</t>
  </si>
  <si>
    <t>25% to 49.9%</t>
  </si>
  <si>
    <t>50% to 74.9%</t>
  </si>
  <si>
    <t>75% or Higher</t>
  </si>
  <si>
    <t>Admission Rate: Less than 25% (Figure 18)</t>
  </si>
  <si>
    <t>GPA B- or Lower</t>
  </si>
  <si>
    <t>—</t>
  </si>
  <si>
    <t>Pell Share (Figure 19)</t>
  </si>
  <si>
    <t>21% or Lower</t>
  </si>
  <si>
    <t>21.1% to 27%</t>
  </si>
  <si>
    <t>27.1% to 34%</t>
  </si>
  <si>
    <t>34.1% to 41%</t>
  </si>
  <si>
    <t>41.1% or Higher</t>
  </si>
  <si>
    <t>HBCU Status (Figure 20)</t>
  </si>
  <si>
    <t>HBCU</t>
  </si>
  <si>
    <t>Non-HBCU</t>
  </si>
  <si>
    <t>Retention in a Public or Private Nonprofit 4-Year College</t>
  </si>
  <si>
    <t>Retention in a Public 2-Year College</t>
  </si>
  <si>
    <t>Retention in a Public 4-Year College</t>
  </si>
  <si>
    <t>Retention in a Private Nonprofit 4-Year College</t>
  </si>
  <si>
    <t>Total Observations in Regression</t>
  </si>
  <si>
    <t>Retention Rate 2017</t>
  </si>
  <si>
    <t>Retention Rate 2018</t>
  </si>
  <si>
    <t>Retention Rate 2019</t>
  </si>
  <si>
    <t>Race/Ethnicity (Figure 22)</t>
  </si>
  <si>
    <t>Highest Level of Parental Education (Figure 23)</t>
  </si>
  <si>
    <t>Neighborhood Challenge Quintile (Figure 24. Larger = Greater Disadvantage)</t>
  </si>
  <si>
    <t>High School Type (Figure 25)</t>
  </si>
  <si>
    <t>Share of High School Students Eligible for Free and Reduced-Priced Lunch (FRPL), Public High Schools (Figure 25)</t>
  </si>
  <si>
    <t>Admission Rate: 25% to 49.9% (Figure 36)</t>
  </si>
  <si>
    <t>Admission Rate: 50% to 74.9% (Figure 36)</t>
  </si>
  <si>
    <t>Admission Rate: 75% or Higher (Figure 36)</t>
  </si>
  <si>
    <t>Neighborhood Disadvantage Quintile (Larger = More Disadvanaged)</t>
  </si>
  <si>
    <t>Lowest (1 to 20 Percentile)</t>
  </si>
  <si>
    <t>Second (21 to 40 Percentile)</t>
  </si>
  <si>
    <t>Third (41 to 60 Percentile)</t>
  </si>
  <si>
    <t>Fourth (61 to 80 Percentile)</t>
  </si>
  <si>
    <t>Highest (81 to 100 Percentile)</t>
  </si>
  <si>
    <t>1% to 20%</t>
  </si>
  <si>
    <t>0% to 20%</t>
  </si>
  <si>
    <t>Enrollment Rate 2021</t>
  </si>
  <si>
    <t>Estimated 2021 Coefficient (and significance level)</t>
  </si>
  <si>
    <t>Estimated Percent Change in 2021 Enrollment Rate Compared to 2020</t>
  </si>
  <si>
    <t>PSAT Score</t>
  </si>
  <si>
    <t>760 or Lower</t>
  </si>
  <si>
    <t>770 to 880</t>
  </si>
  <si>
    <t>890 to 990</t>
  </si>
  <si>
    <t>1130 to 1520</t>
  </si>
  <si>
    <t>High School Locale (Figure 9)</t>
  </si>
  <si>
    <t>High School GPA (Figure 10)</t>
  </si>
  <si>
    <t>PSAT Scores (Figure 11)</t>
  </si>
  <si>
    <t>Student's State of Residence (Figure 12)</t>
  </si>
  <si>
    <t>In-State (Figure 13)</t>
  </si>
  <si>
    <t>0.016859</t>
  </si>
  <si>
    <t>0.020663</t>
  </si>
  <si>
    <t>0.018061</t>
  </si>
  <si>
    <t>0.026480</t>
  </si>
  <si>
    <t>0.015659</t>
  </si>
  <si>
    <t>0.016322</t>
  </si>
  <si>
    <t>0.014758</t>
  </si>
  <si>
    <t>0.011141</t>
  </si>
  <si>
    <t>0.013153</t>
  </si>
  <si>
    <t>0.009247</t>
  </si>
  <si>
    <t>0.019732</t>
  </si>
  <si>
    <t>0.018085</t>
  </si>
  <si>
    <t>0.015492</t>
  </si>
  <si>
    <t>0.013595</t>
  </si>
  <si>
    <t>0.011282</t>
  </si>
  <si>
    <t>0.011340</t>
  </si>
  <si>
    <t>0.029043</t>
  </si>
  <si>
    <t>0.015438</t>
  </si>
  <si>
    <t>0.020421</t>
  </si>
  <si>
    <t>0.015244</t>
  </si>
  <si>
    <t>0.014631</t>
  </si>
  <si>
    <t>0.012345</t>
  </si>
  <si>
    <t>0.011093</t>
  </si>
  <si>
    <t>0.019103</t>
  </si>
  <si>
    <t>0.017398</t>
  </si>
  <si>
    <t>0.012102</t>
  </si>
  <si>
    <t>0.008426</t>
  </si>
  <si>
    <t>0.008939</t>
  </si>
  <si>
    <t>0.013183</t>
  </si>
  <si>
    <t>0.011957</t>
  </si>
  <si>
    <t>0.009317</t>
  </si>
  <si>
    <t>0.003596</t>
  </si>
  <si>
    <t>0.015947</t>
  </si>
  <si>
    <t>0.025293</t>
  </si>
  <si>
    <t>0.020347</t>
  </si>
  <si>
    <t>0.012666</t>
  </si>
  <si>
    <t>0.003782</t>
  </si>
  <si>
    <t>1000 to 1120</t>
  </si>
  <si>
    <t>0.004856</t>
  </si>
  <si>
    <t>0.031976</t>
  </si>
  <si>
    <t>0.011688</t>
  </si>
  <si>
    <t>0.026407</t>
  </si>
  <si>
    <t>0.019420</t>
  </si>
  <si>
    <t>0.017485</t>
  </si>
  <si>
    <t>0.013260</t>
  </si>
  <si>
    <t>0.045553</t>
  </si>
  <si>
    <t>0.000473</t>
  </si>
  <si>
    <t>0.005245</t>
  </si>
  <si>
    <t>0.014772</t>
  </si>
  <si>
    <t>0.029607</t>
  </si>
  <si>
    <t>0.012552</t>
  </si>
  <si>
    <t>-0.02844</t>
  </si>
  <si>
    <t>0.027122</t>
  </si>
  <si>
    <t>0.015810</t>
  </si>
  <si>
    <t>0.029154</t>
  </si>
  <si>
    <t>0.007289</t>
  </si>
  <si>
    <t>0.002905</t>
  </si>
  <si>
    <t>0.016345</t>
  </si>
  <si>
    <t>0.036740</t>
  </si>
  <si>
    <t>-0.00551</t>
  </si>
  <si>
    <t>0.013247</t>
  </si>
  <si>
    <t>-0.02030</t>
  </si>
  <si>
    <t>0.007464</t>
  </si>
  <si>
    <t>0.020041</t>
  </si>
  <si>
    <t>0.007878</t>
  </si>
  <si>
    <t>0.000491</t>
  </si>
  <si>
    <t>-0.04285</t>
  </si>
  <si>
    <t>0.002913</t>
  </si>
  <si>
    <t>0.017073</t>
  </si>
  <si>
    <t>0.017207</t>
  </si>
  <si>
    <t>0.020664</t>
  </si>
  <si>
    <t>-0.00298</t>
  </si>
  <si>
    <t>0.019892</t>
  </si>
  <si>
    <t>0.018167</t>
  </si>
  <si>
    <t>0.031115</t>
  </si>
  <si>
    <t>0.023377</t>
  </si>
  <si>
    <t>0.014847</t>
  </si>
  <si>
    <t>0.019296</t>
  </si>
  <si>
    <t>0.021770</t>
  </si>
  <si>
    <t>0.019208</t>
  </si>
  <si>
    <t>-0.00781</t>
  </si>
  <si>
    <t>0.023329</t>
  </si>
  <si>
    <t>0.003828</t>
  </si>
  <si>
    <t>0.018334</t>
  </si>
  <si>
    <t>0.040471</t>
  </si>
  <si>
    <t>0.001283</t>
  </si>
  <si>
    <t>-0.00379</t>
  </si>
  <si>
    <t>-0.01790</t>
  </si>
  <si>
    <t>0.006678</t>
  </si>
  <si>
    <t>0.007454</t>
  </si>
  <si>
    <t>-0.00925</t>
  </si>
  <si>
    <t>-0.00839</t>
  </si>
  <si>
    <t>-0.01866</t>
  </si>
  <si>
    <t>-0.01655</t>
  </si>
  <si>
    <t>-0.00421</t>
  </si>
  <si>
    <t>-0.01265</t>
  </si>
  <si>
    <t>-0.01115</t>
  </si>
  <si>
    <t>-0.00092</t>
  </si>
  <si>
    <t>0.000788</t>
  </si>
  <si>
    <t>0.000377</t>
  </si>
  <si>
    <t>-0.03081</t>
  </si>
  <si>
    <t>-0.01808</t>
  </si>
  <si>
    <t>-0.01458</t>
  </si>
  <si>
    <t>-0.01289</t>
  </si>
  <si>
    <t>-0.00630</t>
  </si>
  <si>
    <t>-0.00707</t>
  </si>
  <si>
    <t>-0.01661</t>
  </si>
  <si>
    <t>-0.00876</t>
  </si>
  <si>
    <t>-0.02975</t>
  </si>
  <si>
    <t>-0.01491</t>
  </si>
  <si>
    <t>-0.02103</t>
  </si>
  <si>
    <t>-0.01839</t>
  </si>
  <si>
    <t>-0.00816</t>
  </si>
  <si>
    <t>-0.04699</t>
  </si>
  <si>
    <t>-0.01675</t>
  </si>
  <si>
    <t>-0.00838</t>
  </si>
  <si>
    <t>-0.01922</t>
  </si>
  <si>
    <t>0.000342</t>
  </si>
  <si>
    <t>-0.00206</t>
  </si>
  <si>
    <t>-0.01421</t>
  </si>
  <si>
    <t>-0.01700</t>
  </si>
  <si>
    <t>0.009488</t>
  </si>
  <si>
    <t>-0.02396</t>
  </si>
  <si>
    <t>-0.00916</t>
  </si>
  <si>
    <t>-0.00610</t>
  </si>
  <si>
    <t>-0.01621</t>
  </si>
  <si>
    <t>-0.01322</t>
  </si>
  <si>
    <t>-0.02669</t>
  </si>
  <si>
    <t>-0.00801</t>
  </si>
  <si>
    <t>-0.00446</t>
  </si>
  <si>
    <t>-0.00441</t>
  </si>
  <si>
    <t>-0.01248</t>
  </si>
  <si>
    <t>-0.00762</t>
  </si>
  <si>
    <t>-0.01543</t>
  </si>
  <si>
    <t>-0.03612</t>
  </si>
  <si>
    <t>-0.00475</t>
  </si>
  <si>
    <t>-0.00457</t>
  </si>
  <si>
    <t>-0.02654</t>
  </si>
  <si>
    <t>-0.01163</t>
  </si>
  <si>
    <t>0.000603</t>
  </si>
  <si>
    <t>0.015420</t>
  </si>
  <si>
    <t>0.000019</t>
  </si>
  <si>
    <t>0.008192</t>
  </si>
  <si>
    <t>0.000584</t>
  </si>
  <si>
    <t>0.007228</t>
  </si>
  <si>
    <t>****</t>
  </si>
  <si>
    <t>-0.002877</t>
  </si>
  <si>
    <t>-0.000396</t>
  </si>
  <si>
    <t>0.001506</t>
  </si>
  <si>
    <t>0.002072</t>
  </si>
  <si>
    <t>0.000880</t>
  </si>
  <si>
    <t>0.001618</t>
  </si>
  <si>
    <t>0.002419</t>
  </si>
  <si>
    <t>0.003329</t>
  </si>
  <si>
    <t>0.000349</t>
  </si>
  <si>
    <t>0.000639</t>
  </si>
  <si>
    <t>-0.000494</t>
  </si>
  <si>
    <t>0.007342</t>
  </si>
  <si>
    <t>0.004630</t>
  </si>
  <si>
    <t>0.010676</t>
  </si>
  <si>
    <t>0.016507</t>
  </si>
  <si>
    <t>0.001373</t>
  </si>
  <si>
    <t>0.002298</t>
  </si>
  <si>
    <t>0.005283</t>
  </si>
  <si>
    <t>0.007409</t>
  </si>
  <si>
    <t>0.009366</t>
  </si>
  <si>
    <t>0.006618</t>
  </si>
  <si>
    <t>0.004902</t>
  </si>
  <si>
    <t>0.007306</t>
  </si>
  <si>
    <t>0.006516</t>
  </si>
  <si>
    <t>0.003030</t>
  </si>
  <si>
    <t>-0.00156</t>
  </si>
  <si>
    <t>0.003179</t>
  </si>
  <si>
    <t>0.002105</t>
  </si>
  <si>
    <t>0.001826</t>
  </si>
  <si>
    <t>-0.00095</t>
  </si>
  <si>
    <t>-0.00684</t>
  </si>
  <si>
    <t>-0.01179</t>
  </si>
  <si>
    <t>0.012016</t>
  </si>
  <si>
    <t>0.003510</t>
  </si>
  <si>
    <t>0.001428</t>
  </si>
  <si>
    <t>-0.00003</t>
  </si>
  <si>
    <t>-0.00039</t>
  </si>
  <si>
    <t>0.001155</t>
  </si>
  <si>
    <t>0.015648</t>
  </si>
  <si>
    <t>0.004996</t>
  </si>
  <si>
    <t>0.007546</t>
  </si>
  <si>
    <t>0.005296</t>
  </si>
  <si>
    <t>0.001005</t>
  </si>
  <si>
    <t>0.003050</t>
  </si>
  <si>
    <t>0.001822</t>
  </si>
  <si>
    <t>0.001371</t>
  </si>
  <si>
    <t>0.003866</t>
  </si>
  <si>
    <t>0.002099</t>
  </si>
  <si>
    <t>0.004394</t>
  </si>
  <si>
    <t>-0.007569</t>
  </si>
  <si>
    <t>-0.017096</t>
  </si>
  <si>
    <t>-0.017686</t>
  </si>
  <si>
    <t>-0.013426</t>
  </si>
  <si>
    <t>-0.005305</t>
  </si>
  <si>
    <t>-0.01271</t>
  </si>
  <si>
    <t>-0.01326</t>
  </si>
  <si>
    <t>-0.01631</t>
  </si>
  <si>
    <t>-0.01644</t>
  </si>
  <si>
    <t>-0.01089</t>
  </si>
  <si>
    <t>-0.01071</t>
  </si>
  <si>
    <t>-0.00469</t>
  </si>
  <si>
    <t>-0.00073</t>
  </si>
  <si>
    <t>-0.01035</t>
  </si>
  <si>
    <t>-0.01574</t>
  </si>
  <si>
    <t>-0.01238</t>
  </si>
  <si>
    <t>-0.00959</t>
  </si>
  <si>
    <t>-0.01504</t>
  </si>
  <si>
    <t>-0.01077</t>
  </si>
  <si>
    <t>-0.01401</t>
  </si>
  <si>
    <t>-0.01478</t>
  </si>
  <si>
    <t>-0.01641</t>
  </si>
  <si>
    <t>-0.01279</t>
  </si>
  <si>
    <t>-0.01239</t>
  </si>
  <si>
    <t>-0.01742</t>
  </si>
  <si>
    <t>-0.01506</t>
  </si>
  <si>
    <t>-0.01030</t>
  </si>
  <si>
    <t>-0.00859</t>
  </si>
  <si>
    <t>-0.00955</t>
  </si>
  <si>
    <t>-0.01635</t>
  </si>
  <si>
    <t>-0.01685</t>
  </si>
  <si>
    <t>-0.01471</t>
  </si>
  <si>
    <t>-0.01141</t>
  </si>
  <si>
    <t>-0.00966</t>
  </si>
  <si>
    <t>-0.01296</t>
  </si>
  <si>
    <t>-0.01244</t>
  </si>
  <si>
    <t>-0.01169</t>
  </si>
  <si>
    <t>-0.003647</t>
  </si>
  <si>
    <t>-0.002438</t>
  </si>
  <si>
    <t>-0.000724</t>
  </si>
  <si>
    <t>-0.000835</t>
  </si>
  <si>
    <t>-0.001573</t>
  </si>
  <si>
    <t>-0.003543</t>
  </si>
  <si>
    <t>-0.002883</t>
  </si>
  <si>
    <t>-0.002710</t>
  </si>
  <si>
    <t>-0.003703</t>
  </si>
  <si>
    <t>-0.001559</t>
  </si>
  <si>
    <t>-0.001905</t>
  </si>
  <si>
    <t>0.009012</t>
  </si>
  <si>
    <t>0.015137</t>
  </si>
  <si>
    <t>0.010389</t>
  </si>
  <si>
    <t>0.014150</t>
  </si>
  <si>
    <t>0.010017</t>
  </si>
  <si>
    <t>0.005630</t>
  </si>
  <si>
    <t>0.005784</t>
  </si>
  <si>
    <t>0.007846</t>
  </si>
  <si>
    <t>0.005527</t>
  </si>
  <si>
    <t>0.007671</t>
  </si>
  <si>
    <t>0.012330</t>
  </si>
  <si>
    <t>0.005641</t>
  </si>
  <si>
    <t>0.010692</t>
  </si>
  <si>
    <t>0.008975</t>
  </si>
  <si>
    <t>0.005247</t>
  </si>
  <si>
    <t>0.006387</t>
  </si>
  <si>
    <t>0.004881</t>
  </si>
  <si>
    <t>0.011585</t>
  </si>
  <si>
    <t>0.005894</t>
  </si>
  <si>
    <t>0.006766</t>
  </si>
  <si>
    <t>0.004366</t>
  </si>
  <si>
    <t>0.008147</t>
  </si>
  <si>
    <t>0.006275</t>
  </si>
  <si>
    <t>0.008678</t>
  </si>
  <si>
    <t>0.011033</t>
  </si>
  <si>
    <t>0.008203</t>
  </si>
  <si>
    <t>0.009125</t>
  </si>
  <si>
    <t>0.007083</t>
  </si>
  <si>
    <t>0.005878</t>
  </si>
  <si>
    <t>0.022768</t>
  </si>
  <si>
    <t>0.006759</t>
  </si>
  <si>
    <t>0.009388</t>
  </si>
  <si>
    <t>0.007041</t>
  </si>
  <si>
    <t>0.005506</t>
  </si>
  <si>
    <t>0.005261</t>
  </si>
  <si>
    <t>0.005216</t>
  </si>
  <si>
    <t>0.011004</t>
  </si>
  <si>
    <t>0.008702</t>
  </si>
  <si>
    <t>0.007451</t>
  </si>
  <si>
    <t>0.004501</t>
  </si>
  <si>
    <t>0.005816</t>
  </si>
  <si>
    <t>0.009590</t>
  </si>
  <si>
    <t>0.008220</t>
  </si>
  <si>
    <t>0.005504</t>
  </si>
  <si>
    <t>0.007082</t>
  </si>
  <si>
    <t>0.006790</t>
  </si>
  <si>
    <t>0.006144</t>
  </si>
  <si>
    <t>0.006781</t>
  </si>
  <si>
    <t>0.005524</t>
  </si>
  <si>
    <t>0.009513</t>
  </si>
  <si>
    <t>0.009177</t>
  </si>
  <si>
    <t>0.006598</t>
  </si>
  <si>
    <t>0.006162</t>
  </si>
  <si>
    <t>0.005545</t>
  </si>
  <si>
    <t>0.007068</t>
  </si>
  <si>
    <t>0.004184</t>
  </si>
  <si>
    <t>-0.00069</t>
  </si>
  <si>
    <t>-0.00854</t>
  </si>
  <si>
    <t>0.002263</t>
  </si>
  <si>
    <t>0.003394</t>
  </si>
  <si>
    <t>0.006115</t>
  </si>
  <si>
    <t>0.007773</t>
  </si>
  <si>
    <t>0.010015</t>
  </si>
  <si>
    <t>0.012142</t>
  </si>
  <si>
    <t>0.003524</t>
  </si>
  <si>
    <t>0.006508</t>
  </si>
  <si>
    <t>0.008309</t>
  </si>
  <si>
    <t>0.009309</t>
  </si>
  <si>
    <t>0.012347</t>
  </si>
  <si>
    <t>0.012422</t>
  </si>
  <si>
    <t>0.018785</t>
  </si>
  <si>
    <t>0.012038</t>
  </si>
  <si>
    <t>0.003358</t>
  </si>
  <si>
    <t>-0.008565</t>
  </si>
  <si>
    <t>0.000498</t>
  </si>
  <si>
    <t>0.000997</t>
  </si>
  <si>
    <t>-0.000268</t>
  </si>
  <si>
    <t>0.002283</t>
  </si>
  <si>
    <t>0.001731</t>
  </si>
  <si>
    <t>0.003488</t>
  </si>
  <si>
    <t>0.002553</t>
  </si>
  <si>
    <t>0.000825</t>
  </si>
  <si>
    <t>0.001639</t>
  </si>
  <si>
    <t>0.001583</t>
  </si>
  <si>
    <t>0.000368</t>
  </si>
  <si>
    <t>0.000906</t>
  </si>
  <si>
    <t>0.007193</t>
  </si>
  <si>
    <t>0.001099</t>
  </si>
  <si>
    <t>-0.00025</t>
  </si>
  <si>
    <t>0.000198</t>
  </si>
  <si>
    <t>0.004824</t>
  </si>
  <si>
    <t>0.002411</t>
  </si>
  <si>
    <t>0.001688</t>
  </si>
  <si>
    <t>0.000365</t>
  </si>
  <si>
    <t>-0.00058</t>
  </si>
  <si>
    <t>0.000581</t>
  </si>
  <si>
    <t>0.008375</t>
  </si>
  <si>
    <t>0.000574</t>
  </si>
  <si>
    <t>0.007273</t>
  </si>
  <si>
    <t>0.001071</t>
  </si>
  <si>
    <t>0.004518</t>
  </si>
  <si>
    <t>0.003770</t>
  </si>
  <si>
    <t>0.001721</t>
  </si>
  <si>
    <t>0.003924</t>
  </si>
  <si>
    <t>0.003029</t>
  </si>
  <si>
    <t>0.001525</t>
  </si>
  <si>
    <t>-0.00071</t>
  </si>
  <si>
    <t>0.013703</t>
  </si>
  <si>
    <t>-0.00254</t>
  </si>
  <si>
    <t>-0.00080</t>
  </si>
  <si>
    <t>0.006798</t>
  </si>
  <si>
    <t>-0.00096</t>
  </si>
  <si>
    <t>0.001250</t>
  </si>
  <si>
    <t>All (Figure 3A)</t>
  </si>
  <si>
    <t>Retention Rate 2020</t>
  </si>
  <si>
    <t>Estimated 2020 Coefficient (and significance level)</t>
  </si>
  <si>
    <t>Estimated Percent Change in 2020 Retention Rate Compared to 2019</t>
  </si>
  <si>
    <t>All (Retention) (Figure 21A)</t>
  </si>
  <si>
    <t>All (Persistence) (Figure 21A)</t>
  </si>
  <si>
    <t>-0.028024</t>
  </si>
  <si>
    <t>-0.029392</t>
  </si>
  <si>
    <t>-0.022035</t>
  </si>
  <si>
    <t>0.006826</t>
  </si>
  <si>
    <t>-0.027975</t>
  </si>
  <si>
    <t>-0.043465</t>
  </si>
  <si>
    <t>-0.031170</t>
  </si>
  <si>
    <t>-0.039508</t>
  </si>
  <si>
    <t>-0.022359</t>
  </si>
  <si>
    <t>0.005356</t>
  </si>
  <si>
    <t>-0.060210</t>
  </si>
  <si>
    <t>-0.037859</t>
  </si>
  <si>
    <t>-0.021634</t>
  </si>
  <si>
    <t>-0.002450</t>
  </si>
  <si>
    <t>-0.046489</t>
  </si>
  <si>
    <t>-0.042795</t>
  </si>
  <si>
    <t>-0.039035</t>
  </si>
  <si>
    <t>-0.024637</t>
  </si>
  <si>
    <t>-0.036708</t>
  </si>
  <si>
    <t>-0.013750</t>
  </si>
  <si>
    <t>-0.019851</t>
  </si>
  <si>
    <t>0.001535</t>
  </si>
  <si>
    <t>-0.017983</t>
  </si>
  <si>
    <t>0.004246</t>
  </si>
  <si>
    <t>-0.023893</t>
  </si>
  <si>
    <t>-0.007198</t>
  </si>
  <si>
    <t>-0.028276</t>
  </si>
  <si>
    <t>-0.010051</t>
  </si>
  <si>
    <t>-0.040478</t>
  </si>
  <si>
    <t>-0.031806</t>
  </si>
  <si>
    <t>-0.050745</t>
  </si>
  <si>
    <t>-0.048283</t>
  </si>
  <si>
    <t>-0.028901</t>
  </si>
  <si>
    <t>-0.001760</t>
  </si>
  <si>
    <t>-0.028282</t>
  </si>
  <si>
    <t>-0.009433</t>
  </si>
  <si>
    <t>-0.015486</t>
  </si>
  <si>
    <t>0.005509</t>
  </si>
  <si>
    <t>-0.023833</t>
  </si>
  <si>
    <t>-0.005294</t>
  </si>
  <si>
    <t>-0.033316</t>
  </si>
  <si>
    <t>-0.018191</t>
  </si>
  <si>
    <t>-0.037131</t>
  </si>
  <si>
    <t>-0.045598</t>
  </si>
  <si>
    <t>-0.061467</t>
  </si>
  <si>
    <t>-0.052146</t>
  </si>
  <si>
    <t>High School Locale (Figure 27)</t>
  </si>
  <si>
    <t>-0.02589</t>
  </si>
  <si>
    <t>-0.032345</t>
  </si>
  <si>
    <t>-0.007640</t>
  </si>
  <si>
    <t>-0.01878</t>
  </si>
  <si>
    <t>-0.023269</t>
  </si>
  <si>
    <t>-0.007302</t>
  </si>
  <si>
    <t>-0.02650</t>
  </si>
  <si>
    <t>-0.032545</t>
  </si>
  <si>
    <t>-0.008937</t>
  </si>
  <si>
    <t>High School GPA (Figure 28)</t>
  </si>
  <si>
    <t>-0.04072</t>
  </si>
  <si>
    <t>-0.041177</t>
  </si>
  <si>
    <t>-0.038966</t>
  </si>
  <si>
    <t>-0.03352</t>
  </si>
  <si>
    <t>-0.037600</t>
  </si>
  <si>
    <t>-0.019719</t>
  </si>
  <si>
    <t>-0.03038</t>
  </si>
  <si>
    <t>-0.036242</t>
  </si>
  <si>
    <t>-0.012825</t>
  </si>
  <si>
    <t>-0.02433</t>
  </si>
  <si>
    <t>-0.029445</t>
  </si>
  <si>
    <t>-0.011022</t>
  </si>
  <si>
    <t>-0.01726</t>
  </si>
  <si>
    <t>-0.024471</t>
  </si>
  <si>
    <t>-0.000336</t>
  </si>
  <si>
    <t>-0.01174</t>
  </si>
  <si>
    <t>-0.019895</t>
  </si>
  <si>
    <t>0.004628</t>
  </si>
  <si>
    <t>-0.00653</t>
  </si>
  <si>
    <t>0.097017</t>
  </si>
  <si>
    <t>-0.02086</t>
  </si>
  <si>
    <t>0.039318</t>
  </si>
  <si>
    <t>-0.018052</t>
  </si>
  <si>
    <t>0.017697</t>
  </si>
  <si>
    <t>-0.02031</t>
  </si>
  <si>
    <t>-0.00935</t>
  </si>
  <si>
    <t>-0.034808</t>
  </si>
  <si>
    <t>-0.019505</t>
  </si>
  <si>
    <t>-0.04257</t>
  </si>
  <si>
    <t>-0.00179</t>
  </si>
  <si>
    <t>-0.025338</t>
  </si>
  <si>
    <t>0.002285</t>
  </si>
  <si>
    <t>-0.03125</t>
  </si>
  <si>
    <t>0.010091</t>
  </si>
  <si>
    <t>-0.011301</t>
  </si>
  <si>
    <t>-0.024262</t>
  </si>
  <si>
    <t>-0.01930</t>
  </si>
  <si>
    <t>0.021035</t>
  </si>
  <si>
    <t>-0.017184</t>
  </si>
  <si>
    <t>0.025230</t>
  </si>
  <si>
    <t>-0.02591</t>
  </si>
  <si>
    <t>0.024339</t>
  </si>
  <si>
    <t>-0.017161</t>
  </si>
  <si>
    <t>-0.017034</t>
  </si>
  <si>
    <t>-0.03115</t>
  </si>
  <si>
    <t>-0.00289</t>
  </si>
  <si>
    <t>0.023768</t>
  </si>
  <si>
    <t>0.036058</t>
  </si>
  <si>
    <t>0.010695</t>
  </si>
  <si>
    <t>0.038660</t>
  </si>
  <si>
    <t>-0.033507</t>
  </si>
  <si>
    <t>-0.055620</t>
  </si>
  <si>
    <t>-0.04810</t>
  </si>
  <si>
    <t>0.017070</t>
  </si>
  <si>
    <t>-0.015790</t>
  </si>
  <si>
    <t>-0.000030</t>
  </si>
  <si>
    <t>-0.01336</t>
  </si>
  <si>
    <t>-0.02804</t>
  </si>
  <si>
    <t>-0.036623</t>
  </si>
  <si>
    <t>-0.036694</t>
  </si>
  <si>
    <t>-0.04296</t>
  </si>
  <si>
    <t>-0.00417</t>
  </si>
  <si>
    <t>0.007742</t>
  </si>
  <si>
    <t>-0.011220</t>
  </si>
  <si>
    <t>-0.01876</t>
  </si>
  <si>
    <t>0.052482</t>
  </si>
  <si>
    <t>-0.026300</t>
  </si>
  <si>
    <t>-0.025423</t>
  </si>
  <si>
    <t>-0.02780</t>
  </si>
  <si>
    <t>-0.02210</t>
  </si>
  <si>
    <t>-0.033898</t>
  </si>
  <si>
    <t>-0.060596</t>
  </si>
  <si>
    <t>-0.03036</t>
  </si>
  <si>
    <t>-0.04614</t>
  </si>
  <si>
    <t>-0.027532</t>
  </si>
  <si>
    <t>-0.008331</t>
  </si>
  <si>
    <t>-0.03124</t>
  </si>
  <si>
    <t>-0.02208</t>
  </si>
  <si>
    <t>-0.054147</t>
  </si>
  <si>
    <t>-0.009238</t>
  </si>
  <si>
    <t>-0.06059</t>
  </si>
  <si>
    <t>-0.03534</t>
  </si>
  <si>
    <t>-0.025852</t>
  </si>
  <si>
    <t>-0.022323</t>
  </si>
  <si>
    <t>-0.03445</t>
  </si>
  <si>
    <t>0.004631</t>
  </si>
  <si>
    <t>-0.025378</t>
  </si>
  <si>
    <t>-0.107700</t>
  </si>
  <si>
    <t>-0.02647</t>
  </si>
  <si>
    <t>-0.02154</t>
  </si>
  <si>
    <t>-0.028330</t>
  </si>
  <si>
    <t>-0.057926</t>
  </si>
  <si>
    <t>-0.03177</t>
  </si>
  <si>
    <t>-0.006379</t>
  </si>
  <si>
    <t>-0.021344</t>
  </si>
  <si>
    <t>-0.01383</t>
  </si>
  <si>
    <t>0.000378</t>
  </si>
  <si>
    <t>-0.015389</t>
  </si>
  <si>
    <t>-0.046003</t>
  </si>
  <si>
    <t>-0.01778</t>
  </si>
  <si>
    <t>-0.013956</t>
  </si>
  <si>
    <t>-0.040277</t>
  </si>
  <si>
    <t>-0.02971</t>
  </si>
  <si>
    <t>0.009716</t>
  </si>
  <si>
    <t>-0.022899</t>
  </si>
  <si>
    <t>-0.040160</t>
  </si>
  <si>
    <t>-0.03117</t>
  </si>
  <si>
    <t>0.008419</t>
  </si>
  <si>
    <t>-0.019819</t>
  </si>
  <si>
    <t>-0.067534</t>
  </si>
  <si>
    <t>-0.01962</t>
  </si>
  <si>
    <t>-0.02038</t>
  </si>
  <si>
    <t>-0.020144</t>
  </si>
  <si>
    <t>-0.046676</t>
  </si>
  <si>
    <t>-0.02226</t>
  </si>
  <si>
    <t>-0.012405</t>
  </si>
  <si>
    <t>-0.053916</t>
  </si>
  <si>
    <t>-0.01669</t>
  </si>
  <si>
    <t>0.010496</t>
  </si>
  <si>
    <t>-0.043208</t>
  </si>
  <si>
    <t>-0.057100</t>
  </si>
  <si>
    <t>-0.03660</t>
  </si>
  <si>
    <t>-0.07037</t>
  </si>
  <si>
    <t>-0.020369</t>
  </si>
  <si>
    <t>-0.022198</t>
  </si>
  <si>
    <t>-0.02437</t>
  </si>
  <si>
    <t>-0.01003</t>
  </si>
  <si>
    <t>-0.044092</t>
  </si>
  <si>
    <t>-0.105291</t>
  </si>
  <si>
    <t>-0.05114</t>
  </si>
  <si>
    <t>-0.02273</t>
  </si>
  <si>
    <t>-0.033027</t>
  </si>
  <si>
    <t>0.031069</t>
  </si>
  <si>
    <t>-0.04365</t>
  </si>
  <si>
    <t>-0.00006</t>
  </si>
  <si>
    <t>-0.014467</t>
  </si>
  <si>
    <t>-0.028982</t>
  </si>
  <si>
    <t>-0.03062</t>
  </si>
  <si>
    <t>-0.00091</t>
  </si>
  <si>
    <t>-0.018327</t>
  </si>
  <si>
    <t>-0.012151</t>
  </si>
  <si>
    <t>-0.02494</t>
  </si>
  <si>
    <t>-0.00868</t>
  </si>
  <si>
    <t>-0.048566</t>
  </si>
  <si>
    <t>-0.043068</t>
  </si>
  <si>
    <t>-0.05770</t>
  </si>
  <si>
    <t>0.027135</t>
  </si>
  <si>
    <t>0.009079</t>
  </si>
  <si>
    <t>0.017776</t>
  </si>
  <si>
    <t>0.009879</t>
  </si>
  <si>
    <t>-0.00233</t>
  </si>
  <si>
    <t>-0.035571</t>
  </si>
  <si>
    <t>-0.076125</t>
  </si>
  <si>
    <t>-0.05151</t>
  </si>
  <si>
    <t>-0.01517</t>
  </si>
  <si>
    <t>-0.012254</t>
  </si>
  <si>
    <t>-0.01849</t>
  </si>
  <si>
    <t>-0.01139</t>
  </si>
  <si>
    <t>-0.01521</t>
  </si>
  <si>
    <t>-0.051358</t>
  </si>
  <si>
    <t>-0.070796</t>
  </si>
  <si>
    <t>-0.05477</t>
  </si>
  <si>
    <t>-0.03962</t>
  </si>
  <si>
    <t>0.001760</t>
  </si>
  <si>
    <t>-0.036110</t>
  </si>
  <si>
    <t>-0.00366</t>
  </si>
  <si>
    <t>0.011704</t>
  </si>
  <si>
    <t>-0.021684</t>
  </si>
  <si>
    <t>-0.018090</t>
  </si>
  <si>
    <t>-0.02478</t>
  </si>
  <si>
    <t>-0.01776</t>
  </si>
  <si>
    <t>-0.010063</t>
  </si>
  <si>
    <t>-0.079482</t>
  </si>
  <si>
    <t>-0.03167</t>
  </si>
  <si>
    <t>0.013804</t>
  </si>
  <si>
    <t>-0.027656</t>
  </si>
  <si>
    <t>-0.002316</t>
  </si>
  <si>
    <t>-0.03639</t>
  </si>
  <si>
    <t>-0.00261</t>
  </si>
  <si>
    <t>-0.048983</t>
  </si>
  <si>
    <t>-0.030125</t>
  </si>
  <si>
    <t>-0.05603</t>
  </si>
  <si>
    <t>-0.01812</t>
  </si>
  <si>
    <t>-0.025900</t>
  </si>
  <si>
    <t>-0.043015</t>
  </si>
  <si>
    <t>-0.03564</t>
  </si>
  <si>
    <t>-0.00315</t>
  </si>
  <si>
    <t>-0.034391</t>
  </si>
  <si>
    <t>-0.016365</t>
  </si>
  <si>
    <t>-0.03819</t>
  </si>
  <si>
    <t>-0.01648</t>
  </si>
  <si>
    <t>-0.050058</t>
  </si>
  <si>
    <t>0.023639</t>
  </si>
  <si>
    <t>-0.04093</t>
  </si>
  <si>
    <t>-0.07014</t>
  </si>
  <si>
    <t>-0.014592</t>
  </si>
  <si>
    <t>-0.066708</t>
  </si>
  <si>
    <t>-0.01888</t>
  </si>
  <si>
    <t>-0.00026</t>
  </si>
  <si>
    <t>0.022769</t>
  </si>
  <si>
    <t>-0.076001</t>
  </si>
  <si>
    <t>0.017871</t>
  </si>
  <si>
    <t>0.026468</t>
  </si>
  <si>
    <t>-0.010107</t>
  </si>
  <si>
    <t>-0.014772</t>
  </si>
  <si>
    <t>-0.01773</t>
  </si>
  <si>
    <t>0.018375</t>
  </si>
  <si>
    <t>-0.021563</t>
  </si>
  <si>
    <t>-0.006888</t>
  </si>
  <si>
    <t>-0.02525</t>
  </si>
  <si>
    <t>-0.01290</t>
  </si>
  <si>
    <t>-0.075280</t>
  </si>
  <si>
    <t>-0.063434</t>
  </si>
  <si>
    <t>-0.07987</t>
  </si>
  <si>
    <t>-0.05032</t>
  </si>
  <si>
    <t>-0.013311</t>
  </si>
  <si>
    <t>-0.046318</t>
  </si>
  <si>
    <t>-0.04592</t>
  </si>
  <si>
    <t>0.146735</t>
  </si>
  <si>
    <t>-0.030484</t>
  </si>
  <si>
    <t>-0.032374</t>
  </si>
  <si>
    <t>-0.021579</t>
  </si>
  <si>
    <t>-0.002350</t>
  </si>
  <si>
    <t>-0.010791</t>
  </si>
  <si>
    <t>0.005609</t>
  </si>
  <si>
    <t>-0.023909</t>
  </si>
  <si>
    <t>-0.043940</t>
  </si>
  <si>
    <t>-0.039057</t>
  </si>
  <si>
    <t>-0.00590</t>
  </si>
  <si>
    <t>-0.029247</t>
  </si>
  <si>
    <t>-0.018623</t>
  </si>
  <si>
    <t>-0.033544</t>
  </si>
  <si>
    <t>-0.01919</t>
  </si>
  <si>
    <t>-0.006499</t>
  </si>
  <si>
    <t>-0.029733</t>
  </si>
  <si>
    <t>-0.023433</t>
  </si>
  <si>
    <t>0.006838</t>
  </si>
  <si>
    <t>-0.020601</t>
  </si>
  <si>
    <t>-0.033542</t>
  </si>
  <si>
    <t>-0.022678</t>
  </si>
  <si>
    <t>-0.01214</t>
  </si>
  <si>
    <t>-0.039557</t>
  </si>
  <si>
    <t>-0.019288</t>
  </si>
  <si>
    <t>-0.041929</t>
  </si>
  <si>
    <t>-0.02660</t>
  </si>
  <si>
    <t>-0.014264</t>
  </si>
  <si>
    <t>-0.023085</t>
  </si>
  <si>
    <t>-0.018644</t>
  </si>
  <si>
    <t>0.010258</t>
  </si>
  <si>
    <t>-0.02837</t>
  </si>
  <si>
    <t>-0.00157</t>
  </si>
  <si>
    <t>-0.03808</t>
  </si>
  <si>
    <t>-0.02538</t>
  </si>
  <si>
    <t>-0.03050</t>
  </si>
  <si>
    <t>-0.00255</t>
  </si>
  <si>
    <t>-0.02869</t>
  </si>
  <si>
    <t>-0.045875</t>
  </si>
  <si>
    <t>-0.034553</t>
  </si>
  <si>
    <t>-0.027706</t>
  </si>
  <si>
    <t>-0.028785</t>
  </si>
  <si>
    <t>-0.014055</t>
  </si>
  <si>
    <t>-0.002512</t>
  </si>
  <si>
    <t>0.002942</t>
  </si>
  <si>
    <t>-0.04911</t>
  </si>
  <si>
    <t>-0.022129</t>
  </si>
  <si>
    <t>-0.022758</t>
  </si>
  <si>
    <t>0.016129</t>
  </si>
  <si>
    <t>0.018180</t>
  </si>
  <si>
    <t>-0.012876</t>
  </si>
  <si>
    <t>0.031513</t>
  </si>
  <si>
    <t>-0.017059</t>
  </si>
  <si>
    <t>-0.024120</t>
  </si>
  <si>
    <t>0.001707</t>
  </si>
  <si>
    <t>-0.028836</t>
  </si>
  <si>
    <t>-0.034497</t>
  </si>
  <si>
    <t>-0.016354</t>
  </si>
  <si>
    <t>-0.031497</t>
  </si>
  <si>
    <t>-0.034345</t>
  </si>
  <si>
    <t>-0.021568</t>
  </si>
  <si>
    <t>0.026634</t>
  </si>
  <si>
    <t>-0.006910</t>
  </si>
  <si>
    <t>0.023161</t>
  </si>
  <si>
    <t>0.009829</t>
  </si>
  <si>
    <t>-0.049180</t>
  </si>
  <si>
    <t>0.017241</t>
  </si>
  <si>
    <t>0.006861</t>
  </si>
  <si>
    <t>0.011886</t>
  </si>
  <si>
    <t>0.004967</t>
  </si>
  <si>
    <t>0.012580</t>
  </si>
  <si>
    <t>-0.017443</t>
  </si>
  <si>
    <t>0.021183</t>
  </si>
  <si>
    <t>0.018486</t>
  </si>
  <si>
    <t>-0.012895</t>
  </si>
  <si>
    <t>0.034540</t>
  </si>
  <si>
    <t>0.020385</t>
  </si>
  <si>
    <t>-0.011622</t>
  </si>
  <si>
    <t>0.035450</t>
  </si>
  <si>
    <t>-0.05999</t>
  </si>
  <si>
    <t>-0.072354</t>
  </si>
  <si>
    <t>-0.020100</t>
  </si>
  <si>
    <t>-0.03920</t>
  </si>
  <si>
    <t>-0.055181</t>
  </si>
  <si>
    <t>0.005461</t>
  </si>
  <si>
    <t>-0.02333</t>
  </si>
  <si>
    <t>-0.035120</t>
  </si>
  <si>
    <t>0.003696</t>
  </si>
  <si>
    <t>-0.01424</t>
  </si>
  <si>
    <t>-0.019499</t>
  </si>
  <si>
    <t>-0.001474</t>
  </si>
  <si>
    <t>-0.01191</t>
  </si>
  <si>
    <t>-0.016475</t>
  </si>
  <si>
    <t>0.001938</t>
  </si>
  <si>
    <t>-0.00691</t>
  </si>
  <si>
    <t>-0.010263</t>
  </si>
  <si>
    <t>0.002767</t>
  </si>
  <si>
    <t>-0.06122</t>
  </si>
  <si>
    <t>-0.074551</t>
  </si>
  <si>
    <t>-0.035150</t>
  </si>
  <si>
    <t>-0.03933</t>
  </si>
  <si>
    <t>-0.047336</t>
  </si>
  <si>
    <t>-0.021902</t>
  </si>
  <si>
    <t>-0.03217</t>
  </si>
  <si>
    <t>-0.040338</t>
  </si>
  <si>
    <t>-0.013309</t>
  </si>
  <si>
    <t>-0.02519</t>
  </si>
  <si>
    <t>-0.029761</t>
  </si>
  <si>
    <t>-0.014630</t>
  </si>
  <si>
    <t>-0.02133</t>
  </si>
  <si>
    <t>-0.024677</t>
  </si>
  <si>
    <t>-0.013913</t>
  </si>
  <si>
    <t>-0.02405</t>
  </si>
  <si>
    <t>-0.025592</t>
  </si>
  <si>
    <t>-0.019624</t>
  </si>
  <si>
    <t>-0.05159</t>
  </si>
  <si>
    <t>-0.054657</t>
  </si>
  <si>
    <t>-0.041505</t>
  </si>
  <si>
    <t>-0.04239</t>
  </si>
  <si>
    <t>-0.047324</t>
  </si>
  <si>
    <t>-0.025241</t>
  </si>
  <si>
    <t>-0.03722</t>
  </si>
  <si>
    <t>-0.041943</t>
  </si>
  <si>
    <t>-0.021433</t>
  </si>
  <si>
    <t>-0.03260</t>
  </si>
  <si>
    <t>-0.033564</t>
  </si>
  <si>
    <t>-0.028562</t>
  </si>
  <si>
    <t>-0.02632</t>
  </si>
  <si>
    <t>-0.029661</t>
  </si>
  <si>
    <t>-0.014444</t>
  </si>
  <si>
    <t>-0.01414</t>
  </si>
  <si>
    <t>-0.006019</t>
  </si>
  <si>
    <t>-0.002458</t>
  </si>
  <si>
    <t>-0.022943</t>
  </si>
  <si>
    <t>-0.014498</t>
  </si>
  <si>
    <t>0.010329</t>
  </si>
  <si>
    <t>-0.021451</t>
  </si>
  <si>
    <t>-0.028660</t>
  </si>
  <si>
    <t>-0.024581</t>
  </si>
  <si>
    <t>-0.028277</t>
  </si>
  <si>
    <t>-0.027725</t>
  </si>
  <si>
    <t>-0.030271</t>
  </si>
  <si>
    <t>-0.02174</t>
  </si>
  <si>
    <t>-0.031061</t>
  </si>
  <si>
    <t>-0.019632</t>
  </si>
  <si>
    <t>-0.029941</t>
  </si>
  <si>
    <t>-0.03869</t>
  </si>
  <si>
    <t>-0.040076</t>
  </si>
  <si>
    <t>-0.033056</t>
  </si>
  <si>
    <t>-0.044378</t>
  </si>
  <si>
    <t>-0.02205</t>
  </si>
  <si>
    <t>-0.018514</t>
  </si>
  <si>
    <t>0.051667</t>
  </si>
  <si>
    <t>-0.023526</t>
  </si>
  <si>
    <t>-0.022749</t>
  </si>
  <si>
    <t>-0.026656</t>
  </si>
  <si>
    <t>-0.028384</t>
  </si>
  <si>
    <t>N/A</t>
  </si>
  <si>
    <t>First-Year Persistence Rates</t>
  </si>
  <si>
    <r>
      <t xml:space="preserve">First-Year College Persistence (Re-enrolled in </t>
    </r>
    <r>
      <rPr>
        <b/>
        <i/>
        <sz val="8"/>
        <color rgb="FF006298"/>
        <rFont val="Arial"/>
        <family val="2"/>
      </rPr>
      <t>Any</t>
    </r>
    <r>
      <rPr>
        <b/>
        <sz val="8"/>
        <color rgb="FF006298"/>
        <rFont val="Arial"/>
        <family val="2"/>
      </rPr>
      <t xml:space="preserve"> College One Year after High School) (Number)</t>
    </r>
  </si>
  <si>
    <t>First-Year Retention Rates</t>
  </si>
  <si>
    <r>
      <t xml:space="preserve">First-Year College Retention (Re-enrolled in the </t>
    </r>
    <r>
      <rPr>
        <b/>
        <i/>
        <sz val="8"/>
        <color rgb="FF006298"/>
        <rFont val="Arial"/>
        <family val="2"/>
      </rPr>
      <t>Same</t>
    </r>
    <r>
      <rPr>
        <b/>
        <sz val="8"/>
        <color rgb="FF006298"/>
        <rFont val="Arial"/>
        <family val="2"/>
      </rPr>
      <t xml:space="preserve"> College One Year after High School) (Number)</t>
    </r>
  </si>
  <si>
    <t>Appendix Table 2. Number of College Board PSAT Takers Included in the Enrollment and Retention/Persistence Models, 2018 to 2021 Cohorts</t>
  </si>
  <si>
    <t>Appendix Table 3: Distribution of College Board PSAT Takers Included in the Enrollment Models, 2018 to 2021 Cohorts</t>
  </si>
  <si>
    <t>Appendix Table 4. Enrollment Regression Results (coefficient estimates of 2021, 2020 mean enrollment rates, and percentage change from 2020 to 2021)</t>
  </si>
  <si>
    <t>Appendix Table 5. Retention Regression Results (coefficient estimates of 2020, 2019 mean enrollment rates, and percentage change from 2019 to 2020)</t>
  </si>
  <si>
    <t>PSAT Scores (Figure 29)</t>
  </si>
  <si>
    <t>&lt; 770</t>
  </si>
  <si>
    <t>-0.040870</t>
  </si>
  <si>
    <t>-0.039204</t>
  </si>
  <si>
    <t>-0.030755</t>
  </si>
  <si>
    <t>-0.023021</t>
  </si>
  <si>
    <t>-0.010809</t>
  </si>
  <si>
    <t>-0.012253</t>
  </si>
  <si>
    <t>-0.025078</t>
  </si>
  <si>
    <t>-0.028058</t>
  </si>
  <si>
    <t>-0.031987</t>
  </si>
  <si>
    <t>-0.047547</t>
  </si>
  <si>
    <t>-0.041029</t>
  </si>
  <si>
    <t>-0.039371</t>
  </si>
  <si>
    <t>-0.033694</t>
  </si>
  <si>
    <t>-0.028007</t>
  </si>
  <si>
    <t>-0.019623</t>
  </si>
  <si>
    <t>-0.040710</t>
  </si>
  <si>
    <t>-0.038132</t>
  </si>
  <si>
    <t>-0.021110</t>
  </si>
  <si>
    <t>-0.008920</t>
  </si>
  <si>
    <t>0.007254</t>
  </si>
  <si>
    <t>Student's State of Residence (Figure 30)</t>
  </si>
  <si>
    <t>In-State (Figure 31)</t>
  </si>
  <si>
    <t>College Region (Figure 32)</t>
  </si>
  <si>
    <t>Carnegie Classification (Figure 33)</t>
  </si>
  <si>
    <t>Public 4-Year In-State Tuition and Fees (Figure 34)</t>
  </si>
  <si>
    <t>Public 4-Year Out-of-State Tuition and Fees (Figure 34)</t>
  </si>
  <si>
    <t>Private Nonprofit 4-Year Tuition and Fees (Figure 34)</t>
  </si>
  <si>
    <t>Admission Rate (Figure 35)</t>
  </si>
  <si>
    <t>Admission Rate: Less than 25% (Figure 36)</t>
  </si>
  <si>
    <t>Pell Share (Figure 37)</t>
  </si>
  <si>
    <t>HBCU Status (Figure 38)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</si>
</sst>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629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4" tint="-0.249977111117893"/>
      <name val="Arial"/>
      <family val="2"/>
    </font>
    <font>
      <b/>
      <sz val="8"/>
      <color theme="8" tint="-0.249977111117893"/>
      <name val="Arial"/>
      <family val="2"/>
    </font>
    <font>
      <sz val="8"/>
      <color rgb="FF000000"/>
      <name val="Calibri"/>
      <family val="2"/>
    </font>
    <font>
      <sz val="8"/>
      <color rgb="FF006298"/>
      <name val="Arial"/>
      <family val="2"/>
    </font>
    <font>
      <b/>
      <sz val="10"/>
      <color theme="1"/>
      <name val="Arial"/>
      <family val="2"/>
    </font>
    <font>
      <sz val="8"/>
      <color theme="0" tint="-0.499984740745262"/>
      <name val="Arial"/>
      <family val="2"/>
    </font>
    <font>
      <b/>
      <i/>
      <sz val="8"/>
      <color rgb="FF00629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-0.249977111117893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88">
    <xf numFmtId="0" fontId="0" fillId="0" borderId="0" xfId="0"/>
    <xf numFmtId="164" fontId="0" fillId="0" borderId="0" xfId="0" applyNumberFormat="1"/>
    <xf numFmtId="0" fontId="3" fillId="0" borderId="0" xfId="0" applyFont="1"/>
    <xf numFmtId="165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165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165" fontId="3" fillId="0" borderId="0" xfId="0" applyNumberFormat="1" applyFont="1" applyAlignment="1">
      <alignment horizontal="left"/>
    </xf>
    <xf numFmtId="0" fontId="8" fillId="2" borderId="2" xfId="0" applyFont="1" applyFill="1" applyBorder="1" applyAlignment="1">
      <alignment vertical="center" wrapText="1"/>
    </xf>
    <xf numFmtId="164" fontId="3" fillId="0" borderId="0" xfId="0" applyNumberFormat="1" applyFont="1"/>
    <xf numFmtId="0" fontId="7" fillId="2" borderId="0" xfId="0" applyFont="1" applyFill="1"/>
    <xf numFmtId="3" fontId="3" fillId="0" borderId="0" xfId="0" applyNumberFormat="1" applyFont="1"/>
    <xf numFmtId="0" fontId="7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wrapText="1"/>
    </xf>
    <xf numFmtId="164" fontId="8" fillId="3" borderId="3" xfId="0" applyNumberFormat="1" applyFont="1" applyFill="1" applyBorder="1" applyAlignment="1">
      <alignment horizontal="center" vertical="center" wrapText="1"/>
    </xf>
    <xf numFmtId="164" fontId="8" fillId="4" borderId="3" xfId="0" applyNumberFormat="1" applyFont="1" applyFill="1" applyBorder="1" applyAlignment="1">
      <alignment horizontal="center" vertical="center" wrapText="1"/>
    </xf>
    <xf numFmtId="164" fontId="8" fillId="5" borderId="3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/>
    </xf>
    <xf numFmtId="0" fontId="8" fillId="5" borderId="2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8" fillId="3" borderId="0" xfId="0" applyFont="1" applyFill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164" fontId="3" fillId="0" borderId="0" xfId="0" applyNumberFormat="1" applyFont="1" applyAlignment="1">
      <alignment horizontal="right"/>
    </xf>
    <xf numFmtId="0" fontId="3" fillId="0" borderId="0" xfId="1" applyFont="1" applyAlignment="1">
      <alignment horizontal="right"/>
    </xf>
    <xf numFmtId="3" fontId="7" fillId="0" borderId="0" xfId="0" applyNumberFormat="1" applyFont="1" applyAlignment="1">
      <alignment wrapText="1"/>
    </xf>
    <xf numFmtId="3" fontId="3" fillId="0" borderId="0" xfId="0" applyNumberFormat="1" applyFont="1" applyAlignment="1">
      <alignment wrapText="1"/>
    </xf>
    <xf numFmtId="3" fontId="7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1" fontId="8" fillId="3" borderId="2" xfId="0" applyNumberFormat="1" applyFont="1" applyFill="1" applyBorder="1" applyAlignment="1">
      <alignment horizontal="center" vertical="center" wrapText="1"/>
    </xf>
    <xf numFmtId="3" fontId="8" fillId="4" borderId="0" xfId="0" applyNumberFormat="1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3" fontId="8" fillId="4" borderId="2" xfId="0" applyNumberFormat="1" applyFont="1" applyFill="1" applyBorder="1" applyAlignment="1">
      <alignment horizontal="center" vertical="center" wrapText="1"/>
    </xf>
    <xf numFmtId="1" fontId="8" fillId="4" borderId="2" xfId="0" applyNumberFormat="1" applyFont="1" applyFill="1" applyBorder="1" applyAlignment="1">
      <alignment horizontal="center" vertical="center" wrapText="1"/>
    </xf>
    <xf numFmtId="3" fontId="8" fillId="6" borderId="0" xfId="0" applyNumberFormat="1" applyFont="1" applyFill="1" applyAlignment="1">
      <alignment horizontal="center" vertical="center" wrapText="1"/>
    </xf>
    <xf numFmtId="3" fontId="7" fillId="6" borderId="0" xfId="0" applyNumberFormat="1" applyFont="1" applyFill="1" applyAlignment="1">
      <alignment horizontal="center"/>
    </xf>
    <xf numFmtId="0" fontId="8" fillId="6" borderId="2" xfId="0" applyFont="1" applyFill="1" applyBorder="1" applyAlignment="1">
      <alignment horizontal="center" vertical="center" wrapText="1"/>
    </xf>
    <xf numFmtId="3" fontId="8" fillId="6" borderId="2" xfId="0" applyNumberFormat="1" applyFont="1" applyFill="1" applyBorder="1" applyAlignment="1">
      <alignment horizontal="center" vertical="center" wrapText="1"/>
    </xf>
    <xf numFmtId="1" fontId="8" fillId="6" borderId="2" xfId="0" applyNumberFormat="1" applyFont="1" applyFill="1" applyBorder="1" applyAlignment="1">
      <alignment horizontal="center" vertical="center" wrapText="1"/>
    </xf>
    <xf numFmtId="164" fontId="8" fillId="6" borderId="3" xfId="0" applyNumberFormat="1" applyFont="1" applyFill="1" applyBorder="1" applyAlignment="1">
      <alignment horizontal="center" vertical="center" wrapText="1"/>
    </xf>
    <xf numFmtId="3" fontId="8" fillId="5" borderId="0" xfId="0" applyNumberFormat="1" applyFont="1" applyFill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3" fontId="8" fillId="5" borderId="2" xfId="0" applyNumberFormat="1" applyFont="1" applyFill="1" applyBorder="1" applyAlignment="1">
      <alignment horizontal="center" vertical="center" wrapText="1"/>
    </xf>
    <xf numFmtId="1" fontId="8" fillId="5" borderId="2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wrapText="1"/>
    </xf>
    <xf numFmtId="164" fontId="4" fillId="0" borderId="0" xfId="0" applyNumberFormat="1" applyFont="1" applyAlignment="1">
      <alignment horizontal="right" wrapText="1"/>
    </xf>
    <xf numFmtId="164" fontId="4" fillId="3" borderId="1" xfId="0" applyNumberFormat="1" applyFont="1" applyFill="1" applyBorder="1" applyAlignment="1">
      <alignment horizontal="right" wrapText="1"/>
    </xf>
    <xf numFmtId="164" fontId="4" fillId="4" borderId="1" xfId="0" applyNumberFormat="1" applyFont="1" applyFill="1" applyBorder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164" fontId="4" fillId="6" borderId="1" xfId="0" applyNumberFormat="1" applyFont="1" applyFill="1" applyBorder="1" applyAlignment="1">
      <alignment horizontal="right" wrapText="1"/>
    </xf>
    <xf numFmtId="164" fontId="4" fillId="5" borderId="0" xfId="0" applyNumberFormat="1" applyFont="1" applyFill="1" applyAlignment="1">
      <alignment horizontal="right" wrapText="1"/>
    </xf>
    <xf numFmtId="164" fontId="3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165" fontId="5" fillId="3" borderId="1" xfId="0" applyNumberFormat="1" applyFont="1" applyFill="1" applyBorder="1" applyAlignment="1">
      <alignment wrapText="1"/>
    </xf>
    <xf numFmtId="0" fontId="3" fillId="4" borderId="1" xfId="0" applyFont="1" applyFill="1" applyBorder="1"/>
    <xf numFmtId="0" fontId="3" fillId="6" borderId="1" xfId="0" applyFont="1" applyFill="1" applyBorder="1"/>
    <xf numFmtId="0" fontId="3" fillId="5" borderId="0" xfId="0" applyFont="1" applyFill="1"/>
    <xf numFmtId="0" fontId="4" fillId="0" borderId="0" xfId="0" applyFont="1" applyAlignment="1">
      <alignment wrapText="1"/>
    </xf>
    <xf numFmtId="165" fontId="4" fillId="0" borderId="0" xfId="0" applyNumberFormat="1" applyFont="1" applyAlignment="1">
      <alignment horizontal="right" wrapText="1"/>
    </xf>
    <xf numFmtId="10" fontId="4" fillId="0" borderId="0" xfId="0" applyNumberFormat="1" applyFont="1" applyAlignment="1">
      <alignment horizontal="left" wrapText="1"/>
    </xf>
    <xf numFmtId="0" fontId="5" fillId="0" borderId="0" xfId="0" applyFont="1"/>
    <xf numFmtId="3" fontId="5" fillId="0" borderId="0" xfId="0" applyNumberFormat="1" applyFont="1"/>
    <xf numFmtId="0" fontId="5" fillId="3" borderId="1" xfId="0" applyFont="1" applyFill="1" applyBorder="1" applyAlignment="1">
      <alignment wrapText="1"/>
    </xf>
    <xf numFmtId="0" fontId="12" fillId="0" borderId="0" xfId="0" applyFont="1" applyAlignment="1">
      <alignment horizontal="right" wrapText="1"/>
    </xf>
    <xf numFmtId="165" fontId="3" fillId="0" borderId="0" xfId="0" applyNumberFormat="1" applyFont="1"/>
    <xf numFmtId="165" fontId="4" fillId="0" borderId="0" xfId="0" applyNumberFormat="1" applyFont="1" applyAlignment="1">
      <alignment horizontal="left" wrapText="1"/>
    </xf>
    <xf numFmtId="0" fontId="12" fillId="0" borderId="0" xfId="0" applyFont="1" applyAlignment="1">
      <alignment horizontal="right"/>
    </xf>
    <xf numFmtId="0" fontId="5" fillId="3" borderId="1" xfId="0" applyFont="1" applyFill="1" applyBorder="1"/>
    <xf numFmtId="10" fontId="4" fillId="6" borderId="1" xfId="0" applyNumberFormat="1" applyFont="1" applyFill="1" applyBorder="1" applyAlignment="1">
      <alignment horizontal="right" wrapText="1"/>
    </xf>
    <xf numFmtId="164" fontId="4" fillId="5" borderId="1" xfId="0" applyNumberFormat="1" applyFont="1" applyFill="1" applyBorder="1" applyAlignment="1">
      <alignment horizontal="right" wrapText="1"/>
    </xf>
    <xf numFmtId="164" fontId="3" fillId="3" borderId="0" xfId="0" applyNumberFormat="1" applyFont="1" applyFill="1"/>
    <xf numFmtId="0" fontId="3" fillId="4" borderId="0" xfId="0" applyFont="1" applyFill="1"/>
    <xf numFmtId="0" fontId="3" fillId="6" borderId="0" xfId="0" applyFont="1" applyFill="1"/>
    <xf numFmtId="3" fontId="4" fillId="0" borderId="0" xfId="0" applyNumberFormat="1" applyFont="1" applyAlignment="1">
      <alignment wrapText="1"/>
    </xf>
    <xf numFmtId="0" fontId="10" fillId="0" borderId="0" xfId="0" applyFont="1"/>
    <xf numFmtId="3" fontId="9" fillId="0" borderId="0" xfId="0" applyNumberFormat="1" applyFont="1" applyAlignment="1">
      <alignment wrapText="1"/>
    </xf>
    <xf numFmtId="9" fontId="4" fillId="0" borderId="0" xfId="0" applyNumberFormat="1" applyFont="1" applyAlignment="1">
      <alignment horizontal="right" wrapText="1"/>
    </xf>
    <xf numFmtId="9" fontId="3" fillId="0" borderId="0" xfId="0" applyNumberFormat="1" applyFont="1"/>
    <xf numFmtId="0" fontId="7" fillId="0" borderId="0" xfId="0" applyFont="1" applyAlignment="1">
      <alignment horizontal="right"/>
    </xf>
    <xf numFmtId="0" fontId="10" fillId="0" borderId="0" xfId="0" applyFont="1" applyAlignment="1">
      <alignment wrapText="1"/>
    </xf>
    <xf numFmtId="164" fontId="3" fillId="6" borderId="0" xfId="0" applyNumberFormat="1" applyFont="1" applyFill="1"/>
    <xf numFmtId="164" fontId="3" fillId="5" borderId="0" xfId="0" applyNumberFormat="1" applyFont="1" applyFill="1"/>
    <xf numFmtId="0" fontId="8" fillId="2" borderId="2" xfId="0" applyFont="1" applyFill="1" applyBorder="1" applyAlignment="1">
      <alignment wrapText="1"/>
    </xf>
    <xf numFmtId="0" fontId="8" fillId="2" borderId="2" xfId="0" applyFont="1" applyFill="1" applyBorder="1" applyAlignment="1">
      <alignment horizontal="center" wrapText="1"/>
    </xf>
    <xf numFmtId="164" fontId="8" fillId="2" borderId="3" xfId="0" applyNumberFormat="1" applyFont="1" applyFill="1" applyBorder="1" applyAlignment="1">
      <alignment horizontal="center" wrapText="1"/>
    </xf>
    <xf numFmtId="1" fontId="8" fillId="3" borderId="2" xfId="0" applyNumberFormat="1" applyFont="1" applyFill="1" applyBorder="1" applyAlignment="1">
      <alignment horizontal="center" wrapText="1"/>
    </xf>
    <xf numFmtId="164" fontId="8" fillId="3" borderId="3" xfId="0" applyNumberFormat="1" applyFont="1" applyFill="1" applyBorder="1" applyAlignment="1">
      <alignment horizontal="center" wrapText="1"/>
    </xf>
    <xf numFmtId="1" fontId="8" fillId="4" borderId="2" xfId="0" applyNumberFormat="1" applyFont="1" applyFill="1" applyBorder="1" applyAlignment="1">
      <alignment horizontal="center" wrapText="1"/>
    </xf>
    <xf numFmtId="0" fontId="8" fillId="4" borderId="3" xfId="0" applyFont="1" applyFill="1" applyBorder="1" applyAlignment="1">
      <alignment horizontal="center" wrapText="1"/>
    </xf>
    <xf numFmtId="1" fontId="8" fillId="6" borderId="2" xfId="0" applyNumberFormat="1" applyFont="1" applyFill="1" applyBorder="1" applyAlignment="1">
      <alignment horizontal="center" wrapText="1"/>
    </xf>
    <xf numFmtId="0" fontId="8" fillId="6" borderId="3" xfId="0" applyFont="1" applyFill="1" applyBorder="1" applyAlignment="1">
      <alignment horizontal="center" wrapText="1"/>
    </xf>
    <xf numFmtId="1" fontId="8" fillId="5" borderId="2" xfId="0" applyNumberFormat="1" applyFont="1" applyFill="1" applyBorder="1" applyAlignment="1">
      <alignment horizontal="center" wrapText="1"/>
    </xf>
    <xf numFmtId="0" fontId="8" fillId="5" borderId="2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164" fontId="10" fillId="0" borderId="0" xfId="0" applyNumberFormat="1" applyFont="1" applyAlignment="1">
      <alignment wrapText="1"/>
    </xf>
    <xf numFmtId="3" fontId="4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 wrapText="1"/>
    </xf>
    <xf numFmtId="0" fontId="9" fillId="0" borderId="0" xfId="0" applyFont="1"/>
    <xf numFmtId="0" fontId="3" fillId="0" borderId="0" xfId="0" applyFont="1" applyAlignment="1">
      <alignment vertical="center" wrapText="1"/>
    </xf>
    <xf numFmtId="3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 indent="1"/>
    </xf>
    <xf numFmtId="0" fontId="13" fillId="0" borderId="2" xfId="0" applyFont="1" applyBorder="1"/>
    <xf numFmtId="0" fontId="0" fillId="0" borderId="2" xfId="0" applyBorder="1"/>
    <xf numFmtId="0" fontId="6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/>
    </xf>
    <xf numFmtId="164" fontId="4" fillId="0" borderId="0" xfId="0" applyNumberFormat="1" applyFont="1" applyAlignment="1">
      <alignment horizontal="right"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13" fillId="0" borderId="0" xfId="0" applyFont="1"/>
    <xf numFmtId="3" fontId="0" fillId="0" borderId="0" xfId="0" applyNumberFormat="1"/>
    <xf numFmtId="0" fontId="5" fillId="0" borderId="0" xfId="0" applyFont="1" applyAlignment="1">
      <alignment vertical="center" wrapText="1"/>
    </xf>
    <xf numFmtId="0" fontId="2" fillId="0" borderId="2" xfId="0" applyFont="1" applyBorder="1" applyAlignment="1">
      <alignment vertical="center" wrapText="1"/>
    </xf>
    <xf numFmtId="3" fontId="5" fillId="0" borderId="0" xfId="0" applyNumberFormat="1" applyFont="1" applyAlignment="1">
      <alignment vertical="center" wrapText="1"/>
    </xf>
    <xf numFmtId="3" fontId="3" fillId="0" borderId="2" xfId="0" applyNumberFormat="1" applyFont="1" applyBorder="1"/>
    <xf numFmtId="3" fontId="6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7" fillId="0" borderId="0" xfId="0" applyNumberFormat="1" applyFont="1"/>
    <xf numFmtId="0" fontId="5" fillId="0" borderId="1" xfId="0" applyFont="1" applyBorder="1"/>
    <xf numFmtId="3" fontId="3" fillId="0" borderId="1" xfId="0" applyNumberFormat="1" applyFont="1" applyBorder="1"/>
    <xf numFmtId="10" fontId="3" fillId="0" borderId="0" xfId="0" applyNumberFormat="1" applyFont="1"/>
    <xf numFmtId="164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 wrapText="1"/>
    </xf>
    <xf numFmtId="0" fontId="7" fillId="0" borderId="1" xfId="0" applyFont="1" applyBorder="1" applyAlignment="1">
      <alignment horizontal="right"/>
    </xf>
    <xf numFmtId="165" fontId="5" fillId="4" borderId="1" xfId="0" applyNumberFormat="1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5" fillId="4" borderId="1" xfId="0" applyFont="1" applyFill="1" applyBorder="1"/>
    <xf numFmtId="0" fontId="7" fillId="0" borderId="1" xfId="0" applyFont="1" applyBorder="1" applyAlignment="1">
      <alignment horizontal="right" wrapText="1"/>
    </xf>
    <xf numFmtId="0" fontId="3" fillId="5" borderId="1" xfId="0" applyFont="1" applyFill="1" applyBorder="1"/>
    <xf numFmtId="164" fontId="3" fillId="3" borderId="1" xfId="0" applyNumberFormat="1" applyFont="1" applyFill="1" applyBorder="1"/>
    <xf numFmtId="164" fontId="4" fillId="4" borderId="6" xfId="0" applyNumberFormat="1" applyFont="1" applyFill="1" applyBorder="1" applyAlignment="1">
      <alignment horizontal="right" wrapText="1"/>
    </xf>
    <xf numFmtId="164" fontId="3" fillId="4" borderId="1" xfId="0" applyNumberFormat="1" applyFont="1" applyFill="1" applyBorder="1"/>
    <xf numFmtId="164" fontId="5" fillId="0" borderId="0" xfId="0" applyNumberFormat="1" applyFont="1" applyAlignment="1">
      <alignment wrapText="1"/>
    </xf>
    <xf numFmtId="164" fontId="4" fillId="3" borderId="0" xfId="0" applyNumberFormat="1" applyFont="1" applyFill="1" applyAlignment="1">
      <alignment horizontal="right" wrapText="1"/>
    </xf>
    <xf numFmtId="3" fontId="14" fillId="0" borderId="0" xfId="0" applyNumberFormat="1" applyFont="1" applyAlignment="1">
      <alignment wrapText="1"/>
    </xf>
    <xf numFmtId="164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164" fontId="14" fillId="3" borderId="0" xfId="0" applyNumberFormat="1" applyFont="1" applyFill="1" applyAlignment="1">
      <alignment horizontal="right" wrapText="1"/>
    </xf>
    <xf numFmtId="164" fontId="11" fillId="3" borderId="0" xfId="0" applyNumberFormat="1" applyFont="1" applyFill="1" applyAlignment="1">
      <alignment horizontal="right" wrapText="1"/>
    </xf>
    <xf numFmtId="0" fontId="4" fillId="0" borderId="2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164" fontId="5" fillId="3" borderId="1" xfId="0" applyNumberFormat="1" applyFont="1" applyFill="1" applyBorder="1"/>
    <xf numFmtId="164" fontId="4" fillId="6" borderId="0" xfId="0" applyNumberFormat="1" applyFont="1" applyFill="1" applyAlignment="1">
      <alignment horizontal="right" wrapText="1"/>
    </xf>
    <xf numFmtId="0" fontId="5" fillId="0" borderId="0" xfId="0" applyFont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8" fillId="3" borderId="4" xfId="0" applyFont="1" applyFill="1" applyBorder="1" applyAlignment="1">
      <alignment horizontal="center" wrapText="1"/>
    </xf>
    <xf numFmtId="0" fontId="8" fillId="3" borderId="0" xfId="0" applyFont="1" applyFill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8" fillId="4" borderId="0" xfId="0" applyFont="1" applyFill="1" applyAlignment="1">
      <alignment horizontal="center" wrapText="1"/>
    </xf>
    <xf numFmtId="0" fontId="8" fillId="4" borderId="1" xfId="0" applyFont="1" applyFill="1" applyBorder="1" applyAlignment="1">
      <alignment horizontal="center" wrapText="1"/>
    </xf>
    <xf numFmtId="0" fontId="8" fillId="6" borderId="0" xfId="0" applyFont="1" applyFill="1" applyAlignment="1">
      <alignment horizontal="center" wrapText="1"/>
    </xf>
    <xf numFmtId="0" fontId="8" fillId="6" borderId="1" xfId="0" applyFont="1" applyFill="1" applyBorder="1" applyAlignment="1">
      <alignment horizontal="center" wrapText="1"/>
    </xf>
    <xf numFmtId="0" fontId="8" fillId="5" borderId="0" xfId="0" applyFont="1" applyFill="1" applyAlignment="1">
      <alignment horizontal="center" wrapText="1"/>
    </xf>
    <xf numFmtId="165" fontId="8" fillId="3" borderId="2" xfId="0" applyNumberFormat="1" applyFont="1" applyFill="1" applyBorder="1" applyAlignment="1">
      <alignment horizontal="center" wrapText="1"/>
    </xf>
    <xf numFmtId="165" fontId="8" fillId="4" borderId="2" xfId="0" applyNumberFormat="1" applyFont="1" applyFill="1" applyBorder="1" applyAlignment="1">
      <alignment horizontal="center" wrapText="1"/>
    </xf>
    <xf numFmtId="165" fontId="8" fillId="6" borderId="2" xfId="0" applyNumberFormat="1" applyFont="1" applyFill="1" applyBorder="1" applyAlignment="1">
      <alignment horizontal="center" wrapText="1"/>
    </xf>
    <xf numFmtId="165" fontId="8" fillId="5" borderId="2" xfId="0" applyNumberFormat="1" applyFont="1" applyFill="1" applyBorder="1" applyAlignment="1">
      <alignment horizont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165" fontId="8" fillId="3" borderId="2" xfId="0" applyNumberFormat="1" applyFont="1" applyFill="1" applyBorder="1" applyAlignment="1">
      <alignment horizontal="center" vertical="center" wrapText="1"/>
    </xf>
    <xf numFmtId="165" fontId="8" fillId="4" borderId="2" xfId="0" applyNumberFormat="1" applyFont="1" applyFill="1" applyBorder="1" applyAlignment="1">
      <alignment horizontal="center" vertical="center" wrapText="1"/>
    </xf>
    <xf numFmtId="165" fontId="8" fillId="6" borderId="2" xfId="0" applyNumberFormat="1" applyFont="1" applyFill="1" applyBorder="1" applyAlignment="1">
      <alignment horizontal="center" vertical="center" wrapText="1"/>
    </xf>
    <xf numFmtId="165" fontId="8" fillId="5" borderId="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321EE1E3-D802-43CE-A098-7B9AB8F700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93266-1AF3-478D-8FDF-B7EEBE7C8984}">
  <sheetPr>
    <tabColor theme="8"/>
  </sheetPr>
  <dimension ref="A1:I36"/>
  <sheetViews>
    <sheetView tabSelected="1" workbookViewId="0">
      <selection activeCell="F4" sqref="F4"/>
    </sheetView>
  </sheetViews>
  <sheetFormatPr defaultRowHeight="14.5" x14ac:dyDescent="0.35"/>
  <cols>
    <col min="1" max="1" width="41.7265625" customWidth="1"/>
    <col min="2" max="6" width="9.7265625" bestFit="1" customWidth="1"/>
  </cols>
  <sheetData>
    <row r="1" spans="1:9" ht="21.65" customHeight="1" x14ac:dyDescent="0.35">
      <c r="A1" s="118" t="s">
        <v>1000</v>
      </c>
      <c r="B1" s="119"/>
      <c r="C1" s="119"/>
      <c r="D1" s="119"/>
      <c r="E1" s="119"/>
    </row>
    <row r="2" spans="1:9" ht="14.5" customHeight="1" x14ac:dyDescent="0.35">
      <c r="A2" s="161"/>
      <c r="B2" s="163"/>
      <c r="C2" s="163"/>
      <c r="D2" s="163"/>
      <c r="E2" s="163"/>
    </row>
    <row r="3" spans="1:9" x14ac:dyDescent="0.35">
      <c r="A3" s="162"/>
      <c r="B3" s="120">
        <v>2018</v>
      </c>
      <c r="C3" s="120">
        <v>2019</v>
      </c>
      <c r="D3" s="120">
        <v>2020</v>
      </c>
      <c r="E3" s="120">
        <v>2021</v>
      </c>
    </row>
    <row r="4" spans="1:9" x14ac:dyDescent="0.35">
      <c r="A4" s="114" t="s">
        <v>0</v>
      </c>
      <c r="B4" s="12">
        <v>2682346</v>
      </c>
      <c r="C4" s="12">
        <v>2746492</v>
      </c>
      <c r="D4" s="12">
        <v>2734298</v>
      </c>
      <c r="E4" s="12">
        <v>2684349</v>
      </c>
      <c r="F4" s="126"/>
      <c r="I4" s="126"/>
    </row>
    <row r="5" spans="1:9" x14ac:dyDescent="0.35">
      <c r="A5" s="127" t="s">
        <v>1</v>
      </c>
      <c r="B5" s="129"/>
      <c r="C5" s="129"/>
      <c r="D5" s="129"/>
      <c r="E5" s="12"/>
      <c r="I5" s="126"/>
    </row>
    <row r="6" spans="1:9" x14ac:dyDescent="0.35">
      <c r="A6" s="116" t="s">
        <v>2</v>
      </c>
      <c r="B6" s="12">
        <v>1247469</v>
      </c>
      <c r="C6" s="12">
        <v>1245370</v>
      </c>
      <c r="D6" s="12">
        <v>1148593</v>
      </c>
      <c r="E6" s="12">
        <v>1140029</v>
      </c>
      <c r="I6" s="126"/>
    </row>
    <row r="7" spans="1:9" x14ac:dyDescent="0.35">
      <c r="A7" s="117" t="s">
        <v>3</v>
      </c>
      <c r="B7" s="12">
        <v>895985</v>
      </c>
      <c r="C7" s="12">
        <v>902643</v>
      </c>
      <c r="D7" s="12">
        <v>831855</v>
      </c>
      <c r="E7" s="12">
        <v>816688</v>
      </c>
      <c r="I7" s="126"/>
    </row>
    <row r="8" spans="1:9" x14ac:dyDescent="0.35">
      <c r="A8" s="117" t="s">
        <v>4</v>
      </c>
      <c r="B8" s="12">
        <v>351484</v>
      </c>
      <c r="C8" s="12">
        <v>342727</v>
      </c>
      <c r="D8" s="12">
        <v>316738</v>
      </c>
      <c r="E8" s="12">
        <v>323341</v>
      </c>
    </row>
    <row r="9" spans="1:9" x14ac:dyDescent="0.35">
      <c r="A9" s="116" t="s">
        <v>5</v>
      </c>
      <c r="B9" s="12">
        <v>382134</v>
      </c>
      <c r="C9" s="12">
        <v>401101</v>
      </c>
      <c r="D9" s="12">
        <v>372345</v>
      </c>
      <c r="E9" s="12">
        <v>331140</v>
      </c>
    </row>
    <row r="10" spans="1:9" ht="15.65" customHeight="1" x14ac:dyDescent="0.35">
      <c r="A10" s="116" t="s">
        <v>6</v>
      </c>
      <c r="B10" s="115">
        <v>1052743</v>
      </c>
      <c r="C10" s="115">
        <v>1100021</v>
      </c>
      <c r="D10" s="115">
        <v>1213360</v>
      </c>
      <c r="E10" s="115">
        <v>1213180</v>
      </c>
    </row>
    <row r="11" spans="1:9" ht="27.65" customHeight="1" x14ac:dyDescent="0.35">
      <c r="A11" s="160" t="s">
        <v>7</v>
      </c>
      <c r="B11" s="160"/>
      <c r="C11" s="160"/>
      <c r="D11" s="160"/>
    </row>
    <row r="12" spans="1:9" x14ac:dyDescent="0.35">
      <c r="A12" s="116" t="s">
        <v>2</v>
      </c>
      <c r="B12" s="122">
        <v>0.46506640082972145</v>
      </c>
      <c r="C12" s="122">
        <v>0.45344024304458197</v>
      </c>
      <c r="D12" s="122">
        <v>0.42006869770595595</v>
      </c>
      <c r="E12" s="122">
        <v>0.42469477702042469</v>
      </c>
    </row>
    <row r="13" spans="1:9" x14ac:dyDescent="0.35">
      <c r="A13" s="117" t="s">
        <v>3</v>
      </c>
      <c r="B13" s="122">
        <v>0.33403035999084385</v>
      </c>
      <c r="C13" s="122">
        <v>0.32865305997614414</v>
      </c>
      <c r="D13" s="122">
        <v>0.30422982425470818</v>
      </c>
      <c r="E13" s="122">
        <v>0.30424061848887757</v>
      </c>
    </row>
    <row r="14" spans="1:9" x14ac:dyDescent="0.35">
      <c r="A14" s="117" t="s">
        <v>4</v>
      </c>
      <c r="B14" s="122">
        <v>0.1310360408388776</v>
      </c>
      <c r="C14" s="122">
        <v>0.12478718306843785</v>
      </c>
      <c r="D14" s="122">
        <v>0.11583887345124781</v>
      </c>
      <c r="E14" s="122">
        <v>0.12045415853154713</v>
      </c>
    </row>
    <row r="15" spans="1:9" x14ac:dyDescent="0.35">
      <c r="A15" s="116" t="s">
        <v>5</v>
      </c>
      <c r="B15" s="122">
        <v>0.14246260549533879</v>
      </c>
      <c r="C15" s="122">
        <v>0.14604120456203767</v>
      </c>
      <c r="D15" s="122">
        <v>0.13617572042257281</v>
      </c>
      <c r="E15" s="122">
        <v>0.12335951845307745</v>
      </c>
    </row>
    <row r="16" spans="1:9" x14ac:dyDescent="0.35">
      <c r="A16" s="116" t="s">
        <v>6</v>
      </c>
      <c r="B16" s="122">
        <v>0.39247099367493976</v>
      </c>
      <c r="C16" s="122">
        <v>0.40051855239338036</v>
      </c>
      <c r="D16" s="122">
        <v>0.44375558187147124</v>
      </c>
      <c r="E16" s="122">
        <v>0.45194570452649785</v>
      </c>
    </row>
    <row r="17" spans="1:5" x14ac:dyDescent="0.35">
      <c r="A17" s="160" t="s">
        <v>999</v>
      </c>
      <c r="B17" s="160"/>
      <c r="C17" s="160"/>
      <c r="D17" s="160"/>
      <c r="E17" s="160"/>
    </row>
    <row r="18" spans="1:5" x14ac:dyDescent="0.35">
      <c r="A18" s="116" t="s">
        <v>2</v>
      </c>
      <c r="B18" s="115">
        <v>1263504</v>
      </c>
      <c r="C18" s="115">
        <v>1261458</v>
      </c>
      <c r="D18" s="115">
        <v>1163891</v>
      </c>
      <c r="E18" s="157" t="s">
        <v>995</v>
      </c>
    </row>
    <row r="19" spans="1:5" x14ac:dyDescent="0.35">
      <c r="A19" s="117" t="s">
        <v>3</v>
      </c>
      <c r="B19" s="115">
        <v>910301</v>
      </c>
      <c r="C19" s="115">
        <v>917340</v>
      </c>
      <c r="D19" s="115">
        <v>845915</v>
      </c>
      <c r="E19" s="157" t="s">
        <v>995</v>
      </c>
    </row>
    <row r="20" spans="1:5" x14ac:dyDescent="0.35">
      <c r="A20" s="117" t="s">
        <v>4</v>
      </c>
      <c r="B20" s="115">
        <v>353203</v>
      </c>
      <c r="C20" s="115">
        <v>344118</v>
      </c>
      <c r="D20" s="115">
        <v>317976</v>
      </c>
      <c r="E20" s="157" t="s">
        <v>995</v>
      </c>
    </row>
    <row r="21" spans="1:5" x14ac:dyDescent="0.35">
      <c r="A21" s="116" t="s">
        <v>5</v>
      </c>
      <c r="B21" s="115">
        <v>365529</v>
      </c>
      <c r="C21" s="115">
        <v>383921</v>
      </c>
      <c r="D21" s="115">
        <v>356323</v>
      </c>
      <c r="E21" s="157" t="s">
        <v>995</v>
      </c>
    </row>
    <row r="22" spans="1:5" x14ac:dyDescent="0.35">
      <c r="A22" s="160" t="s">
        <v>998</v>
      </c>
      <c r="B22" s="160"/>
      <c r="C22" s="160"/>
      <c r="D22" s="160"/>
      <c r="E22" s="160"/>
    </row>
    <row r="23" spans="1:5" x14ac:dyDescent="0.35">
      <c r="A23" s="116" t="s">
        <v>2</v>
      </c>
      <c r="B23" s="122">
        <v>0.80467339999999998</v>
      </c>
      <c r="C23" s="122">
        <v>0.80690119999999999</v>
      </c>
      <c r="D23" s="122">
        <v>0.78543870000000005</v>
      </c>
      <c r="E23" s="157" t="s">
        <v>995</v>
      </c>
    </row>
    <row r="24" spans="1:5" x14ac:dyDescent="0.35">
      <c r="A24" s="117" t="s">
        <v>3</v>
      </c>
      <c r="B24" s="122">
        <v>0.79564889999999999</v>
      </c>
      <c r="C24" s="122">
        <v>0.80287240000000004</v>
      </c>
      <c r="D24" s="122">
        <v>0.77665249999999997</v>
      </c>
      <c r="E24" s="157" t="s">
        <v>995</v>
      </c>
    </row>
    <row r="25" spans="1:5" x14ac:dyDescent="0.35">
      <c r="A25" s="117" t="s">
        <v>4</v>
      </c>
      <c r="B25" s="122">
        <v>0.8279318</v>
      </c>
      <c r="C25" s="122">
        <v>0.81764099999999995</v>
      </c>
      <c r="D25" s="122">
        <v>0.80881259999999999</v>
      </c>
      <c r="E25" s="157" t="s">
        <v>995</v>
      </c>
    </row>
    <row r="26" spans="1:5" x14ac:dyDescent="0.35">
      <c r="A26" s="116" t="s">
        <v>5</v>
      </c>
      <c r="B26" s="122">
        <v>0.60510660000000005</v>
      </c>
      <c r="C26" s="122">
        <v>0.5887696</v>
      </c>
      <c r="D26" s="122">
        <v>0.56677230000000001</v>
      </c>
      <c r="E26" s="157" t="s">
        <v>995</v>
      </c>
    </row>
    <row r="27" spans="1:5" x14ac:dyDescent="0.35">
      <c r="A27" s="160" t="s">
        <v>997</v>
      </c>
      <c r="B27" s="160"/>
      <c r="C27" s="160"/>
      <c r="D27" s="160"/>
      <c r="E27" s="160"/>
    </row>
    <row r="28" spans="1:5" x14ac:dyDescent="0.35">
      <c r="A28" s="116" t="s">
        <v>2</v>
      </c>
      <c r="B28" s="115">
        <v>1263504</v>
      </c>
      <c r="C28" s="115">
        <v>1261458</v>
      </c>
      <c r="D28" s="115">
        <v>1163891</v>
      </c>
      <c r="E28" s="157" t="s">
        <v>995</v>
      </c>
    </row>
    <row r="29" spans="1:5" x14ac:dyDescent="0.35">
      <c r="A29" s="117" t="s">
        <v>3</v>
      </c>
      <c r="B29" s="115">
        <v>910301</v>
      </c>
      <c r="C29" s="115">
        <v>917340</v>
      </c>
      <c r="D29" s="115">
        <v>845915</v>
      </c>
      <c r="E29" s="157" t="s">
        <v>995</v>
      </c>
    </row>
    <row r="30" spans="1:5" x14ac:dyDescent="0.35">
      <c r="A30" s="117" t="s">
        <v>4</v>
      </c>
      <c r="B30" s="115">
        <v>353203</v>
      </c>
      <c r="C30" s="115">
        <v>344118</v>
      </c>
      <c r="D30" s="115">
        <v>317976</v>
      </c>
      <c r="E30" s="157" t="s">
        <v>995</v>
      </c>
    </row>
    <row r="31" spans="1:5" x14ac:dyDescent="0.35">
      <c r="A31" s="116" t="s">
        <v>5</v>
      </c>
      <c r="B31" s="115">
        <v>365529</v>
      </c>
      <c r="C31" s="115">
        <v>383921</v>
      </c>
      <c r="D31" s="115">
        <v>356323</v>
      </c>
      <c r="E31" s="157" t="s">
        <v>995</v>
      </c>
    </row>
    <row r="32" spans="1:5" x14ac:dyDescent="0.35">
      <c r="A32" s="160" t="s">
        <v>996</v>
      </c>
      <c r="B32" s="160"/>
      <c r="C32" s="160"/>
      <c r="D32" s="160"/>
      <c r="E32" s="160"/>
    </row>
    <row r="33" spans="1:5" x14ac:dyDescent="0.35">
      <c r="A33" s="116" t="s">
        <v>2</v>
      </c>
      <c r="B33" s="122">
        <v>0.89577870000000004</v>
      </c>
      <c r="C33" s="122">
        <v>0.88758400000000004</v>
      </c>
      <c r="D33" s="122">
        <v>0.86423729999999999</v>
      </c>
      <c r="E33" s="157" t="s">
        <v>995</v>
      </c>
    </row>
    <row r="34" spans="1:5" x14ac:dyDescent="0.35">
      <c r="A34" s="117" t="s">
        <v>3</v>
      </c>
      <c r="B34" s="122">
        <v>0.8855423</v>
      </c>
      <c r="C34" s="122">
        <v>0.88049250000000001</v>
      </c>
      <c r="D34" s="122">
        <v>0.85475610000000002</v>
      </c>
      <c r="E34" s="157" t="s">
        <v>995</v>
      </c>
    </row>
    <row r="35" spans="1:5" x14ac:dyDescent="0.35">
      <c r="A35" s="117" t="s">
        <v>4</v>
      </c>
      <c r="B35" s="122">
        <v>0.92216089999999995</v>
      </c>
      <c r="C35" s="122">
        <v>0.90648850000000003</v>
      </c>
      <c r="D35" s="122">
        <v>0.88946020000000003</v>
      </c>
      <c r="E35" s="157" t="s">
        <v>995</v>
      </c>
    </row>
    <row r="36" spans="1:5" x14ac:dyDescent="0.35">
      <c r="A36" s="123" t="s">
        <v>5</v>
      </c>
      <c r="B36" s="132">
        <v>0.70555000000000001</v>
      </c>
      <c r="C36" s="132">
        <v>0.6716356</v>
      </c>
      <c r="D36" s="132">
        <v>0.66713069999999997</v>
      </c>
      <c r="E36" s="156" t="s">
        <v>995</v>
      </c>
    </row>
  </sheetData>
  <mergeCells count="7">
    <mergeCell ref="A32:E32"/>
    <mergeCell ref="A17:E17"/>
    <mergeCell ref="A2:A3"/>
    <mergeCell ref="B2:E2"/>
    <mergeCell ref="A11:D11"/>
    <mergeCell ref="A22:E22"/>
    <mergeCell ref="A27:E27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84316-4B3F-4E70-BFF4-339FDBEDBE74}">
  <sheetPr>
    <tabColor theme="8"/>
  </sheetPr>
  <dimension ref="A1:F60"/>
  <sheetViews>
    <sheetView workbookViewId="0"/>
  </sheetViews>
  <sheetFormatPr defaultRowHeight="14.5" x14ac:dyDescent="0.35"/>
  <cols>
    <col min="1" max="1" width="33" customWidth="1"/>
    <col min="2" max="4" width="10.81640625" style="12" customWidth="1"/>
    <col min="5" max="5" width="9.7265625" style="12" bestFit="1" customWidth="1"/>
    <col min="6" max="6" width="8.7265625" customWidth="1"/>
  </cols>
  <sheetData>
    <row r="1" spans="1:6" x14ac:dyDescent="0.35">
      <c r="A1" s="121" t="s">
        <v>1001</v>
      </c>
      <c r="B1" s="130"/>
      <c r="C1" s="130"/>
      <c r="D1" s="130"/>
      <c r="E1" s="130"/>
      <c r="F1" s="130"/>
    </row>
    <row r="2" spans="1:6" x14ac:dyDescent="0.35">
      <c r="A2" s="128"/>
      <c r="B2" s="131">
        <v>2018</v>
      </c>
      <c r="C2" s="131">
        <v>2019</v>
      </c>
      <c r="D2" s="131">
        <v>2020</v>
      </c>
      <c r="E2" s="131">
        <v>2021</v>
      </c>
    </row>
    <row r="3" spans="1:6" x14ac:dyDescent="0.35">
      <c r="A3" s="114" t="s">
        <v>8</v>
      </c>
      <c r="B3" s="12">
        <v>2682346</v>
      </c>
      <c r="C3" s="12">
        <v>2746492</v>
      </c>
      <c r="D3" s="12">
        <v>2734298</v>
      </c>
      <c r="E3" s="12">
        <v>2684349</v>
      </c>
    </row>
    <row r="4" spans="1:6" x14ac:dyDescent="0.35">
      <c r="A4" s="160" t="s">
        <v>9</v>
      </c>
      <c r="B4" s="160"/>
      <c r="C4" s="160"/>
      <c r="D4" s="160"/>
    </row>
    <row r="5" spans="1:6" x14ac:dyDescent="0.35">
      <c r="A5" s="116" t="s">
        <v>10</v>
      </c>
      <c r="B5" s="10">
        <v>7.5281115859027877E-3</v>
      </c>
      <c r="C5" s="10">
        <v>8.6455740632049895E-3</v>
      </c>
      <c r="D5" s="10">
        <v>9.9956186194774671E-3</v>
      </c>
      <c r="E5" s="10">
        <v>1.0774679447419095E-2</v>
      </c>
    </row>
    <row r="6" spans="1:6" x14ac:dyDescent="0.35">
      <c r="A6" s="116" t="s">
        <v>11</v>
      </c>
      <c r="B6" s="10">
        <v>6.7924495944967578E-2</v>
      </c>
      <c r="C6" s="10">
        <v>6.7906624159109141E-2</v>
      </c>
      <c r="D6" s="10">
        <v>6.8548124600903051E-2</v>
      </c>
      <c r="E6" s="10">
        <v>7.0061679759226544E-2</v>
      </c>
    </row>
    <row r="7" spans="1:6" x14ac:dyDescent="0.35">
      <c r="A7" s="116" t="s">
        <v>12</v>
      </c>
      <c r="B7" s="10">
        <v>0.12557328547472996</v>
      </c>
      <c r="C7" s="10">
        <v>0.12277589011728415</v>
      </c>
      <c r="D7" s="10">
        <v>0.118666290214161</v>
      </c>
      <c r="E7" s="10">
        <v>0.1142180096552274</v>
      </c>
    </row>
    <row r="8" spans="1:6" x14ac:dyDescent="0.35">
      <c r="A8" s="116" t="s">
        <v>13</v>
      </c>
      <c r="B8" s="10">
        <v>0.2610110701602254</v>
      </c>
      <c r="C8" s="10">
        <v>0.27316445851653676</v>
      </c>
      <c r="D8" s="10">
        <v>0.27712304949935962</v>
      </c>
      <c r="E8" s="10">
        <v>0.26526841330989376</v>
      </c>
    </row>
    <row r="9" spans="1:6" x14ac:dyDescent="0.35">
      <c r="A9" s="116" t="s">
        <v>14</v>
      </c>
      <c r="B9" s="10">
        <v>2.6167392275269485E-3</v>
      </c>
      <c r="C9" s="10">
        <v>2.6018644874989624E-3</v>
      </c>
      <c r="D9" s="10">
        <v>2.5271568790234274E-3</v>
      </c>
      <c r="E9" s="10">
        <v>2.6106888485811644E-3</v>
      </c>
    </row>
    <row r="10" spans="1:6" x14ac:dyDescent="0.35">
      <c r="A10" s="116" t="s">
        <v>15</v>
      </c>
      <c r="B10" s="10">
        <v>0.45508446710454209</v>
      </c>
      <c r="C10" s="10">
        <v>0.44091954391274396</v>
      </c>
      <c r="D10" s="10">
        <v>0.4279379935910424</v>
      </c>
      <c r="E10" s="10">
        <v>0.42397840221223099</v>
      </c>
    </row>
    <row r="11" spans="1:6" x14ac:dyDescent="0.35">
      <c r="A11" s="116" t="s">
        <v>16</v>
      </c>
      <c r="B11" s="10">
        <v>3.8524858463449531E-2</v>
      </c>
      <c r="C11" s="10">
        <v>4.2135931945186805E-2</v>
      </c>
      <c r="D11" s="10">
        <v>4.2664332856184657E-2</v>
      </c>
      <c r="E11" s="10">
        <v>4.0686959855071009E-2</v>
      </c>
    </row>
    <row r="12" spans="1:6" x14ac:dyDescent="0.35">
      <c r="A12" s="116" t="s">
        <v>17</v>
      </c>
      <c r="B12" s="10">
        <v>4.1736972038655715E-2</v>
      </c>
      <c r="C12" s="10">
        <v>4.1850112798435243E-2</v>
      </c>
      <c r="D12" s="10">
        <v>5.2537433739848399E-2</v>
      </c>
      <c r="E12" s="10">
        <v>7.2401166912350073E-2</v>
      </c>
    </row>
    <row r="13" spans="1:6" x14ac:dyDescent="0.35">
      <c r="A13" s="160" t="s">
        <v>18</v>
      </c>
      <c r="B13" s="160"/>
      <c r="C13" s="160"/>
      <c r="D13" s="160"/>
    </row>
    <row r="14" spans="1:6" x14ac:dyDescent="0.35">
      <c r="A14" s="116" t="s">
        <v>55</v>
      </c>
      <c r="B14" s="10">
        <v>0.24125970325975843</v>
      </c>
      <c r="C14" s="10">
        <v>0.24858546829919767</v>
      </c>
      <c r="D14" s="10">
        <v>0.24283527252698864</v>
      </c>
      <c r="E14" s="10">
        <v>0.21677509146537949</v>
      </c>
    </row>
    <row r="15" spans="1:6" x14ac:dyDescent="0.35">
      <c r="A15" s="116" t="s">
        <v>19</v>
      </c>
      <c r="B15" s="10">
        <v>0.15725413499973531</v>
      </c>
      <c r="C15" s="10">
        <v>0.15566111242996519</v>
      </c>
      <c r="D15" s="10">
        <v>0.14927195206959884</v>
      </c>
      <c r="E15" s="10">
        <v>0.13909107943862739</v>
      </c>
    </row>
    <row r="16" spans="1:6" x14ac:dyDescent="0.35">
      <c r="A16" s="116" t="s">
        <v>20</v>
      </c>
      <c r="B16" s="10">
        <v>7.5958880770787954E-2</v>
      </c>
      <c r="C16" s="10">
        <v>7.3360854500941569E-2</v>
      </c>
      <c r="D16" s="10">
        <v>6.9739655297264599E-2</v>
      </c>
      <c r="E16" s="10">
        <v>6.0939542511052026E-2</v>
      </c>
    </row>
    <row r="17" spans="1:5" x14ac:dyDescent="0.35">
      <c r="A17" s="116" t="s">
        <v>21</v>
      </c>
      <c r="B17" s="10">
        <v>0.44717981945655033</v>
      </c>
      <c r="C17" s="10">
        <v>0.44579412574294774</v>
      </c>
      <c r="D17" s="10">
        <v>0.44685582917443528</v>
      </c>
      <c r="E17" s="10">
        <v>0.43709890181939831</v>
      </c>
    </row>
    <row r="18" spans="1:5" x14ac:dyDescent="0.35">
      <c r="A18" s="116" t="s">
        <v>22</v>
      </c>
      <c r="B18" s="10">
        <v>7.8347461513167946E-2</v>
      </c>
      <c r="C18" s="10">
        <v>7.6598439026947823E-2</v>
      </c>
      <c r="D18" s="10">
        <v>9.1297290931712641E-2</v>
      </c>
      <c r="E18" s="10">
        <v>0.14609538476554279</v>
      </c>
    </row>
    <row r="19" spans="1:5" x14ac:dyDescent="0.35">
      <c r="A19" s="164" t="s">
        <v>23</v>
      </c>
      <c r="B19" s="164"/>
      <c r="C19" s="164"/>
      <c r="D19" s="164"/>
    </row>
    <row r="20" spans="1:5" x14ac:dyDescent="0.35">
      <c r="A20" s="116" t="s">
        <v>24</v>
      </c>
      <c r="B20" s="10">
        <v>0.50754376952115798</v>
      </c>
      <c r="C20" s="10">
        <v>0.50624287272637236</v>
      </c>
      <c r="D20" s="10">
        <v>0.50648210253600745</v>
      </c>
      <c r="E20" s="10">
        <v>0.50569318669070229</v>
      </c>
    </row>
    <row r="21" spans="1:5" x14ac:dyDescent="0.35">
      <c r="A21" s="116" t="s">
        <v>25</v>
      </c>
      <c r="B21" s="10">
        <v>0.48870279971338521</v>
      </c>
      <c r="C21" s="10">
        <v>0.49002072461889568</v>
      </c>
      <c r="D21" s="10">
        <v>0.48933510539085351</v>
      </c>
      <c r="E21" s="10">
        <v>0.48983124027464386</v>
      </c>
    </row>
    <row r="22" spans="1:5" x14ac:dyDescent="0.35">
      <c r="A22" s="116" t="s">
        <v>17</v>
      </c>
      <c r="B22" s="10">
        <v>3.7534307654568055E-3</v>
      </c>
      <c r="C22" s="10">
        <v>3.7364026547319273E-3</v>
      </c>
      <c r="D22" s="10">
        <v>4.1827920731390654E-3</v>
      </c>
      <c r="E22" s="10">
        <v>4.4755730346538397E-3</v>
      </c>
    </row>
    <row r="23" spans="1:5" x14ac:dyDescent="0.35">
      <c r="A23" s="160" t="s">
        <v>26</v>
      </c>
      <c r="B23" s="160"/>
      <c r="C23" s="160"/>
      <c r="D23" s="160"/>
    </row>
    <row r="24" spans="1:5" x14ac:dyDescent="0.35">
      <c r="A24" s="116" t="s">
        <v>27</v>
      </c>
      <c r="B24" s="10">
        <v>0.32578682988697205</v>
      </c>
      <c r="C24" s="10">
        <v>0.32509397442264532</v>
      </c>
      <c r="D24" s="10">
        <v>0.32424995373584004</v>
      </c>
      <c r="E24" s="10">
        <v>0.32054773801767206</v>
      </c>
    </row>
    <row r="25" spans="1:5" x14ac:dyDescent="0.35">
      <c r="A25" s="116" t="s">
        <v>28</v>
      </c>
      <c r="B25" s="10">
        <v>0.43169822237697897</v>
      </c>
      <c r="C25" s="10">
        <v>0.43332221612151062</v>
      </c>
      <c r="D25" s="10">
        <v>0.43570598376621716</v>
      </c>
      <c r="E25" s="10">
        <v>0.43690667644184866</v>
      </c>
    </row>
    <row r="26" spans="1:5" x14ac:dyDescent="0.35">
      <c r="A26" s="116" t="s">
        <v>29</v>
      </c>
      <c r="B26" s="10">
        <v>0.22261930414644493</v>
      </c>
      <c r="C26" s="10">
        <v>0.22223075836376002</v>
      </c>
      <c r="D26" s="10">
        <v>0.22040904100430897</v>
      </c>
      <c r="E26" s="10">
        <v>0.22020981623477423</v>
      </c>
    </row>
    <row r="27" spans="1:5" x14ac:dyDescent="0.35">
      <c r="A27" s="116" t="s">
        <v>22</v>
      </c>
      <c r="B27" s="10">
        <v>1.9895643589604026E-2</v>
      </c>
      <c r="C27" s="10">
        <v>1.935305109208401E-2</v>
      </c>
      <c r="D27" s="10">
        <v>1.9635021493633831E-2</v>
      </c>
      <c r="E27" s="10">
        <v>2.2335769305705033E-2</v>
      </c>
    </row>
    <row r="28" spans="1:5" x14ac:dyDescent="0.35">
      <c r="A28" s="160" t="s">
        <v>30</v>
      </c>
      <c r="B28" s="160"/>
      <c r="C28" s="160"/>
      <c r="D28" s="160"/>
    </row>
    <row r="29" spans="1:5" x14ac:dyDescent="0.35">
      <c r="A29" s="116" t="s">
        <v>31</v>
      </c>
      <c r="B29" s="10">
        <v>5.3693296837917258E-2</v>
      </c>
      <c r="C29" s="10">
        <v>6.0178584172100265E-2</v>
      </c>
      <c r="D29" s="10">
        <v>6.5696935739996146E-2</v>
      </c>
      <c r="E29" s="10">
        <v>6.8576030911032801E-2</v>
      </c>
    </row>
    <row r="30" spans="1:5" x14ac:dyDescent="0.35">
      <c r="A30" s="116" t="s">
        <v>32</v>
      </c>
      <c r="B30" s="10">
        <v>0.16841078667703571</v>
      </c>
      <c r="C30" s="10">
        <v>0.17284048160344176</v>
      </c>
      <c r="D30" s="10">
        <v>0.17964208729260672</v>
      </c>
      <c r="E30" s="10">
        <v>0.18671938708416827</v>
      </c>
    </row>
    <row r="31" spans="1:5" x14ac:dyDescent="0.35">
      <c r="A31" s="116" t="s">
        <v>33</v>
      </c>
      <c r="B31" s="10">
        <v>0.16365748490314075</v>
      </c>
      <c r="C31" s="10">
        <v>0.16760289125182232</v>
      </c>
      <c r="D31" s="10">
        <v>0.17043606805110489</v>
      </c>
      <c r="E31" s="10">
        <v>0.1701429285089234</v>
      </c>
    </row>
    <row r="32" spans="1:5" x14ac:dyDescent="0.35">
      <c r="A32" s="116" t="s">
        <v>34</v>
      </c>
      <c r="B32" s="10">
        <v>0.16099712714168865</v>
      </c>
      <c r="C32" s="10">
        <v>0.1551896018630311</v>
      </c>
      <c r="D32" s="10">
        <v>0.15043605342212152</v>
      </c>
      <c r="E32" s="10">
        <v>0.14192416857867587</v>
      </c>
    </row>
    <row r="33" spans="1:5" x14ac:dyDescent="0.35">
      <c r="A33" s="116" t="s">
        <v>35</v>
      </c>
      <c r="B33" s="10">
        <v>0.15561750795758639</v>
      </c>
      <c r="C33" s="10">
        <v>0.1453301156529857</v>
      </c>
      <c r="D33" s="10">
        <v>0.13404062029815331</v>
      </c>
      <c r="E33" s="10">
        <v>0.12272919802901933</v>
      </c>
    </row>
    <row r="34" spans="1:5" x14ac:dyDescent="0.35">
      <c r="A34" s="116" t="s">
        <v>36</v>
      </c>
      <c r="B34" s="10">
        <v>0.24190354264513228</v>
      </c>
      <c r="C34" s="10">
        <v>0.23929070246700154</v>
      </c>
      <c r="D34" s="10">
        <v>0.22891067469602802</v>
      </c>
      <c r="E34" s="10">
        <v>0.19955825416143727</v>
      </c>
    </row>
    <row r="35" spans="1:5" x14ac:dyDescent="0.35">
      <c r="A35" s="116" t="s">
        <v>22</v>
      </c>
      <c r="B35" s="10">
        <v>5.5720253837498963E-2</v>
      </c>
      <c r="C35" s="10">
        <v>5.9567622989617298E-2</v>
      </c>
      <c r="D35" s="10">
        <v>7.0837560499989391E-2</v>
      </c>
      <c r="E35" s="10">
        <v>0.11035003272674306</v>
      </c>
    </row>
    <row r="36" spans="1:5" x14ac:dyDescent="0.35">
      <c r="A36" s="160" t="s">
        <v>191</v>
      </c>
      <c r="B36" s="160"/>
      <c r="C36" s="160"/>
      <c r="D36" s="160"/>
    </row>
    <row r="37" spans="1:5" x14ac:dyDescent="0.35">
      <c r="A37" s="116" t="s">
        <v>192</v>
      </c>
      <c r="B37" s="10">
        <v>0.15374228380678703</v>
      </c>
      <c r="C37" s="10">
        <v>0.16757376318591133</v>
      </c>
      <c r="D37" s="10">
        <v>0.18435847153455842</v>
      </c>
      <c r="E37" s="10">
        <v>0.18723981121679781</v>
      </c>
    </row>
    <row r="38" spans="1:5" x14ac:dyDescent="0.35">
      <c r="A38" s="116" t="s">
        <v>193</v>
      </c>
      <c r="B38" s="10">
        <v>0.22147068275308257</v>
      </c>
      <c r="C38" s="10">
        <v>0.22194967252771899</v>
      </c>
      <c r="D38" s="10">
        <v>0.21147914382411867</v>
      </c>
      <c r="E38" s="10">
        <v>0.21027817172804281</v>
      </c>
    </row>
    <row r="39" spans="1:5" x14ac:dyDescent="0.35">
      <c r="A39" s="116" t="s">
        <v>194</v>
      </c>
      <c r="B39" s="10">
        <v>0.20179946956880282</v>
      </c>
      <c r="C39" s="10">
        <v>0.19702879163674972</v>
      </c>
      <c r="D39" s="10">
        <v>0.19318047996231574</v>
      </c>
      <c r="E39" s="10">
        <v>0.19810836817418301</v>
      </c>
    </row>
    <row r="40" spans="1:5" x14ac:dyDescent="0.35">
      <c r="A40" s="116" t="s">
        <v>238</v>
      </c>
      <c r="B40" s="10">
        <v>0.20972499446380147</v>
      </c>
      <c r="C40" s="10">
        <v>0.20052925695760265</v>
      </c>
      <c r="D40" s="10">
        <v>0.19795903738363557</v>
      </c>
      <c r="E40" s="10">
        <v>0.20242300833460924</v>
      </c>
    </row>
    <row r="41" spans="1:5" x14ac:dyDescent="0.35">
      <c r="A41" s="116" t="s">
        <v>195</v>
      </c>
      <c r="B41" s="10">
        <v>0.21326256940752611</v>
      </c>
      <c r="C41" s="10">
        <v>0.21291851569201731</v>
      </c>
      <c r="D41" s="10">
        <v>0.21302286729537162</v>
      </c>
      <c r="E41" s="10">
        <v>0.20195064054636711</v>
      </c>
    </row>
    <row r="42" spans="1:5" ht="14.5" customHeight="1" x14ac:dyDescent="0.35">
      <c r="A42" s="160" t="s">
        <v>180</v>
      </c>
      <c r="B42" s="160"/>
      <c r="C42" s="160"/>
      <c r="D42" s="160"/>
    </row>
    <row r="43" spans="1:5" x14ac:dyDescent="0.35">
      <c r="A43" s="116" t="s">
        <v>181</v>
      </c>
      <c r="B43" s="10">
        <v>0.27937410013473279</v>
      </c>
      <c r="C43" s="10">
        <v>0.27539894527273334</v>
      </c>
      <c r="D43" s="10">
        <v>0.27888584199673921</v>
      </c>
      <c r="E43" s="10">
        <v>0.27615894952556469</v>
      </c>
    </row>
    <row r="44" spans="1:5" x14ac:dyDescent="0.35">
      <c r="A44" s="116" t="s">
        <v>182</v>
      </c>
      <c r="B44" s="10">
        <v>0.17867605446873744</v>
      </c>
      <c r="C44" s="10">
        <v>0.17723772725352924</v>
      </c>
      <c r="D44" s="10">
        <v>0.17802485317986555</v>
      </c>
      <c r="E44" s="10">
        <v>0.17320959383448278</v>
      </c>
    </row>
    <row r="45" spans="1:5" x14ac:dyDescent="0.35">
      <c r="A45" s="116" t="s">
        <v>183</v>
      </c>
      <c r="B45" s="10">
        <v>0.15206800315842922</v>
      </c>
      <c r="C45" s="10">
        <v>0.15088046861232438</v>
      </c>
      <c r="D45" s="10">
        <v>0.149481512256528</v>
      </c>
      <c r="E45" s="10">
        <v>0.14460899085774614</v>
      </c>
    </row>
    <row r="46" spans="1:5" x14ac:dyDescent="0.35">
      <c r="A46" s="116" t="s">
        <v>184</v>
      </c>
      <c r="B46" s="10">
        <v>0.14590138632376284</v>
      </c>
      <c r="C46" s="10">
        <v>0.14469366741283063</v>
      </c>
      <c r="D46" s="10">
        <v>0.14235390582884527</v>
      </c>
      <c r="E46" s="10">
        <v>0.13498319331800746</v>
      </c>
    </row>
    <row r="47" spans="1:5" x14ac:dyDescent="0.35">
      <c r="A47" s="116" t="s">
        <v>185</v>
      </c>
      <c r="B47" s="10">
        <v>0.14852185363111248</v>
      </c>
      <c r="C47" s="10">
        <v>0.14848650569526509</v>
      </c>
      <c r="D47" s="10">
        <v>0.14508038260643133</v>
      </c>
      <c r="E47" s="10">
        <v>0.13711071101410435</v>
      </c>
    </row>
    <row r="48" spans="1:5" x14ac:dyDescent="0.35">
      <c r="A48" s="116" t="s">
        <v>22</v>
      </c>
      <c r="B48" s="10">
        <v>9.5458602283225211E-2</v>
      </c>
      <c r="C48" s="10">
        <v>0.10330268575331732</v>
      </c>
      <c r="D48" s="10">
        <v>0.10617350413159063</v>
      </c>
      <c r="E48" s="10">
        <v>0.1339285614500946</v>
      </c>
    </row>
    <row r="49" spans="1:6" x14ac:dyDescent="0.35">
      <c r="A49" s="160" t="s">
        <v>37</v>
      </c>
      <c r="B49" s="160"/>
      <c r="C49" s="160"/>
      <c r="D49" s="160"/>
    </row>
    <row r="50" spans="1:6" x14ac:dyDescent="0.35">
      <c r="A50" s="116" t="s">
        <v>38</v>
      </c>
      <c r="B50" s="10">
        <v>0.89474288551887038</v>
      </c>
      <c r="C50" s="10">
        <v>0.89763268926324924</v>
      </c>
      <c r="D50" s="10">
        <v>0.89964883125394524</v>
      </c>
      <c r="E50" s="10">
        <v>0.89146828523414801</v>
      </c>
    </row>
    <row r="51" spans="1:6" x14ac:dyDescent="0.35">
      <c r="A51" s="116" t="s">
        <v>39</v>
      </c>
      <c r="B51" s="10">
        <v>0.10067008506732539</v>
      </c>
      <c r="C51" s="10">
        <v>9.7418088237650066E-2</v>
      </c>
      <c r="D51" s="10">
        <v>9.5447167792245033E-2</v>
      </c>
      <c r="E51" s="10">
        <v>9.5760275582645923E-2</v>
      </c>
    </row>
    <row r="52" spans="1:6" x14ac:dyDescent="0.35">
      <c r="A52" s="116" t="s">
        <v>17</v>
      </c>
      <c r="B52" s="10">
        <v>4.5870294138041848E-3</v>
      </c>
      <c r="C52" s="10">
        <v>4.949222499100671E-3</v>
      </c>
      <c r="D52" s="10">
        <v>4.9040009538097165E-3</v>
      </c>
      <c r="E52" s="10">
        <v>1.2771439183206059E-2</v>
      </c>
    </row>
    <row r="53" spans="1:6" ht="23.15" customHeight="1" x14ac:dyDescent="0.35">
      <c r="A53" s="160" t="s">
        <v>40</v>
      </c>
      <c r="B53" s="160"/>
      <c r="C53" s="160"/>
      <c r="D53" s="160"/>
    </row>
    <row r="54" spans="1:6" x14ac:dyDescent="0.35">
      <c r="A54" s="116" t="s">
        <v>186</v>
      </c>
      <c r="B54" s="115">
        <v>445387</v>
      </c>
      <c r="C54" s="115">
        <v>454108</v>
      </c>
      <c r="D54" s="115">
        <v>458035</v>
      </c>
      <c r="E54" s="12">
        <v>462400</v>
      </c>
    </row>
    <row r="55" spans="1:6" x14ac:dyDescent="0.35">
      <c r="A55" s="116" t="s">
        <v>64</v>
      </c>
      <c r="B55" s="115">
        <v>614587</v>
      </c>
      <c r="C55" s="115">
        <v>627890</v>
      </c>
      <c r="D55" s="115">
        <v>625982</v>
      </c>
      <c r="E55" s="12">
        <v>615496</v>
      </c>
    </row>
    <row r="56" spans="1:6" x14ac:dyDescent="0.35">
      <c r="A56" s="116" t="s">
        <v>65</v>
      </c>
      <c r="B56" s="115">
        <v>536865</v>
      </c>
      <c r="C56" s="115">
        <v>560166</v>
      </c>
      <c r="D56" s="115">
        <v>558069</v>
      </c>
      <c r="E56" s="12">
        <v>548255</v>
      </c>
    </row>
    <row r="57" spans="1:6" x14ac:dyDescent="0.35">
      <c r="A57" s="116" t="s">
        <v>66</v>
      </c>
      <c r="B57" s="115">
        <v>403582</v>
      </c>
      <c r="C57" s="115">
        <v>420034</v>
      </c>
      <c r="D57" s="115">
        <v>414388</v>
      </c>
      <c r="E57" s="12">
        <v>395217</v>
      </c>
    </row>
    <row r="58" spans="1:6" x14ac:dyDescent="0.35">
      <c r="A58" s="116" t="s">
        <v>67</v>
      </c>
      <c r="B58" s="115">
        <v>283364</v>
      </c>
      <c r="C58" s="115">
        <v>288822</v>
      </c>
      <c r="D58" s="115">
        <v>290051</v>
      </c>
      <c r="E58" s="12">
        <v>274047</v>
      </c>
    </row>
    <row r="59" spans="1:6" x14ac:dyDescent="0.35">
      <c r="A59" s="123" t="s">
        <v>22</v>
      </c>
      <c r="B59" s="133">
        <v>398561</v>
      </c>
      <c r="C59" s="133">
        <v>395472</v>
      </c>
      <c r="D59" s="133">
        <v>387773</v>
      </c>
      <c r="E59" s="133">
        <v>388934</v>
      </c>
      <c r="F59" s="119"/>
    </row>
    <row r="60" spans="1:6" x14ac:dyDescent="0.35">
      <c r="A60" s="124" t="s">
        <v>41</v>
      </c>
    </row>
  </sheetData>
  <mergeCells count="9">
    <mergeCell ref="A53:D53"/>
    <mergeCell ref="A4:D4"/>
    <mergeCell ref="A13:D13"/>
    <mergeCell ref="A19:D19"/>
    <mergeCell ref="A23:D23"/>
    <mergeCell ref="A28:D28"/>
    <mergeCell ref="A36:D36"/>
    <mergeCell ref="A42:D42"/>
    <mergeCell ref="A49:D49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528AD-F690-4EDD-821E-0767DC43FC65}">
  <sheetPr>
    <tabColor theme="8"/>
  </sheetPr>
  <dimension ref="A1:AP174"/>
  <sheetViews>
    <sheetView workbookViewId="0">
      <selection activeCell="F42" sqref="F41:F42"/>
    </sheetView>
  </sheetViews>
  <sheetFormatPr defaultRowHeight="14.5" x14ac:dyDescent="0.35"/>
  <cols>
    <col min="1" max="1" width="22.54296875" style="2" customWidth="1"/>
    <col min="2" max="3" width="8.81640625" style="2" customWidth="1"/>
    <col min="4" max="5" width="9.81640625" style="2" customWidth="1"/>
    <col min="6" max="6" width="11.1796875" style="23" customWidth="1"/>
    <col min="7" max="10" width="9.26953125" style="10" customWidth="1"/>
    <col min="11" max="11" width="12.453125" style="3" customWidth="1"/>
    <col min="12" max="12" width="3.1796875" style="8" customWidth="1"/>
    <col min="13" max="13" width="9.1796875" style="10" customWidth="1"/>
    <col min="14" max="17" width="9.26953125" style="10" customWidth="1"/>
    <col min="18" max="18" width="10.1796875" style="3" customWidth="1"/>
    <col min="19" max="19" width="4.81640625" style="4" customWidth="1"/>
    <col min="20" max="20" width="9.1796875" style="2" customWidth="1"/>
    <col min="21" max="24" width="9.26953125" style="10" customWidth="1"/>
    <col min="25" max="25" width="14.1796875" style="3" customWidth="1"/>
    <col min="26" max="26" width="3.1796875" style="4" customWidth="1"/>
    <col min="27" max="27" width="9.54296875" style="2" customWidth="1"/>
    <col min="28" max="31" width="9.26953125" style="10" customWidth="1"/>
    <col min="32" max="32" width="15.453125" style="3" customWidth="1"/>
    <col min="33" max="33" width="3.1796875" style="2" customWidth="1"/>
    <col min="34" max="34" width="8.7265625" style="2"/>
    <col min="35" max="35" width="23.81640625" style="2" customWidth="1"/>
  </cols>
  <sheetData>
    <row r="1" spans="1:35" x14ac:dyDescent="0.35">
      <c r="A1" s="125" t="s">
        <v>1002</v>
      </c>
    </row>
    <row r="2" spans="1:35" ht="23.5" customHeight="1" x14ac:dyDescent="0.35">
      <c r="A2" s="11"/>
      <c r="B2" s="11"/>
      <c r="C2" s="11"/>
      <c r="D2" s="11"/>
      <c r="E2" s="11"/>
      <c r="F2" s="19"/>
      <c r="G2" s="165" t="s">
        <v>42</v>
      </c>
      <c r="H2" s="166"/>
      <c r="I2" s="166"/>
      <c r="J2" s="166"/>
      <c r="K2" s="166"/>
      <c r="L2" s="166"/>
      <c r="M2" s="167"/>
      <c r="N2" s="168" t="s">
        <v>43</v>
      </c>
      <c r="O2" s="168"/>
      <c r="P2" s="168"/>
      <c r="Q2" s="168"/>
      <c r="R2" s="168"/>
      <c r="S2" s="168"/>
      <c r="T2" s="169"/>
      <c r="U2" s="170" t="s">
        <v>44</v>
      </c>
      <c r="V2" s="170"/>
      <c r="W2" s="170"/>
      <c r="X2" s="170"/>
      <c r="Y2" s="170"/>
      <c r="Z2" s="170"/>
      <c r="AA2" s="171"/>
      <c r="AB2" s="172" t="s">
        <v>45</v>
      </c>
      <c r="AC2" s="172"/>
      <c r="AD2" s="172"/>
      <c r="AE2" s="172"/>
      <c r="AF2" s="172"/>
      <c r="AG2" s="172"/>
      <c r="AH2" s="172"/>
    </row>
    <row r="3" spans="1:35" s="2" customFormat="1" ht="87" customHeight="1" x14ac:dyDescent="0.25">
      <c r="A3" s="94"/>
      <c r="B3" s="95">
        <v>2018</v>
      </c>
      <c r="C3" s="95">
        <v>2019</v>
      </c>
      <c r="D3" s="95">
        <v>2020</v>
      </c>
      <c r="E3" s="95">
        <v>2021</v>
      </c>
      <c r="F3" s="96" t="s">
        <v>46</v>
      </c>
      <c r="G3" s="97" t="s">
        <v>47</v>
      </c>
      <c r="H3" s="97" t="s">
        <v>48</v>
      </c>
      <c r="I3" s="97" t="s">
        <v>49</v>
      </c>
      <c r="J3" s="97" t="s">
        <v>188</v>
      </c>
      <c r="K3" s="173" t="s">
        <v>189</v>
      </c>
      <c r="L3" s="173"/>
      <c r="M3" s="98" t="s">
        <v>190</v>
      </c>
      <c r="N3" s="99" t="s">
        <v>47</v>
      </c>
      <c r="O3" s="99" t="s">
        <v>48</v>
      </c>
      <c r="P3" s="99" t="s">
        <v>49</v>
      </c>
      <c r="Q3" s="99" t="s">
        <v>188</v>
      </c>
      <c r="R3" s="174" t="s">
        <v>189</v>
      </c>
      <c r="S3" s="174"/>
      <c r="T3" s="100" t="s">
        <v>190</v>
      </c>
      <c r="U3" s="101" t="s">
        <v>47</v>
      </c>
      <c r="V3" s="101" t="s">
        <v>48</v>
      </c>
      <c r="W3" s="101" t="s">
        <v>49</v>
      </c>
      <c r="X3" s="101" t="s">
        <v>188</v>
      </c>
      <c r="Y3" s="175" t="s">
        <v>189</v>
      </c>
      <c r="Z3" s="175"/>
      <c r="AA3" s="102" t="s">
        <v>190</v>
      </c>
      <c r="AB3" s="103" t="s">
        <v>47</v>
      </c>
      <c r="AC3" s="103" t="s">
        <v>48</v>
      </c>
      <c r="AD3" s="103" t="s">
        <v>49</v>
      </c>
      <c r="AE3" s="103" t="s">
        <v>188</v>
      </c>
      <c r="AF3" s="176" t="s">
        <v>189</v>
      </c>
      <c r="AG3" s="176"/>
      <c r="AH3" s="104" t="s">
        <v>190</v>
      </c>
      <c r="AI3" s="105"/>
    </row>
    <row r="4" spans="1:35" s="1" customFormat="1" ht="23.5" customHeight="1" x14ac:dyDescent="0.35">
      <c r="A4" s="106" t="s">
        <v>557</v>
      </c>
      <c r="B4" s="12">
        <v>2682346</v>
      </c>
      <c r="C4" s="12">
        <v>2746492</v>
      </c>
      <c r="D4" s="12">
        <v>2734298</v>
      </c>
      <c r="E4" s="12">
        <v>2684349</v>
      </c>
      <c r="F4" s="21">
        <v>10847485</v>
      </c>
      <c r="G4" s="57">
        <v>0.46506640082972145</v>
      </c>
      <c r="H4" s="57">
        <v>0.45344024304458197</v>
      </c>
      <c r="I4" s="57">
        <v>0.42006869770595595</v>
      </c>
      <c r="J4" s="57">
        <v>0.42469477702042469</v>
      </c>
      <c r="K4" s="3" t="s">
        <v>201</v>
      </c>
      <c r="L4" s="8" t="s">
        <v>50</v>
      </c>
      <c r="M4" s="58">
        <v>4.0133911648425509E-2</v>
      </c>
      <c r="N4" s="57">
        <v>0.14246260549533879</v>
      </c>
      <c r="O4" s="57">
        <v>0.14604120456203767</v>
      </c>
      <c r="P4" s="57">
        <v>0.13617572042257281</v>
      </c>
      <c r="Q4" s="57">
        <v>0.12335951845307745</v>
      </c>
      <c r="R4" s="3" t="s">
        <v>401</v>
      </c>
      <c r="S4" s="4" t="s">
        <v>50</v>
      </c>
      <c r="T4" s="147">
        <v>-9.3335287381326473E-2</v>
      </c>
      <c r="U4" s="57">
        <v>0.33403035999084385</v>
      </c>
      <c r="V4" s="57">
        <v>0.32865305997614414</v>
      </c>
      <c r="W4" s="57">
        <v>0.30422982425470818</v>
      </c>
      <c r="X4" s="57">
        <v>0.30424061848887757</v>
      </c>
      <c r="Y4" s="31" t="s">
        <v>444</v>
      </c>
      <c r="Z4" s="4" t="s">
        <v>50</v>
      </c>
      <c r="AA4" s="61">
        <v>2.9622342326487184E-2</v>
      </c>
      <c r="AB4" s="57">
        <v>0.1310360408388776</v>
      </c>
      <c r="AC4" s="57">
        <v>0.12478718306843785</v>
      </c>
      <c r="AD4" s="57">
        <v>0.11583887345124781</v>
      </c>
      <c r="AE4" s="57">
        <v>0.12045415853154713</v>
      </c>
      <c r="AF4" s="31" t="s">
        <v>451</v>
      </c>
      <c r="AG4" s="2" t="s">
        <v>50</v>
      </c>
      <c r="AH4" s="81">
        <v>6.7732012287758339E-2</v>
      </c>
      <c r="AI4" s="63" t="s">
        <v>557</v>
      </c>
    </row>
    <row r="5" spans="1:35" ht="24.65" customHeight="1" x14ac:dyDescent="0.35">
      <c r="A5" s="56" t="s">
        <v>51</v>
      </c>
      <c r="B5" s="56"/>
      <c r="C5" s="56"/>
      <c r="D5" s="56"/>
      <c r="E5" s="56"/>
      <c r="F5" s="107"/>
      <c r="L5" s="56"/>
      <c r="M5" s="65"/>
      <c r="T5" s="141"/>
      <c r="AA5" s="67"/>
      <c r="AH5" s="145"/>
      <c r="AI5" s="63" t="s">
        <v>51</v>
      </c>
    </row>
    <row r="6" spans="1:35" ht="17.149999999999999" customHeight="1" x14ac:dyDescent="0.35">
      <c r="A6" s="69" t="s">
        <v>10</v>
      </c>
      <c r="B6" s="85">
        <v>20193</v>
      </c>
      <c r="C6" s="85">
        <v>23745</v>
      </c>
      <c r="D6" s="85">
        <v>27331</v>
      </c>
      <c r="E6" s="85">
        <v>28923</v>
      </c>
      <c r="F6" s="21">
        <v>100192</v>
      </c>
      <c r="G6" s="57">
        <v>0.24657059377011836</v>
      </c>
      <c r="H6" s="57">
        <v>0.20804379869446199</v>
      </c>
      <c r="I6" s="57">
        <v>0.17986901320844462</v>
      </c>
      <c r="J6" s="57">
        <v>0.22808837257545897</v>
      </c>
      <c r="K6" s="31" t="s">
        <v>202</v>
      </c>
      <c r="L6" s="8" t="s">
        <v>50</v>
      </c>
      <c r="M6" s="58">
        <v>0.11487804170056957</v>
      </c>
      <c r="N6" s="57">
        <v>0.13162977269350765</v>
      </c>
      <c r="O6" s="57">
        <v>0.13480732785849653</v>
      </c>
      <c r="P6" s="57">
        <v>0.1111192418865025</v>
      </c>
      <c r="Q6" s="57">
        <v>0.11817584621235695</v>
      </c>
      <c r="R6" s="31" t="s">
        <v>408</v>
      </c>
      <c r="T6" s="59">
        <v>-6.5695192624300293E-3</v>
      </c>
      <c r="U6" s="57">
        <v>0.19417619967315405</v>
      </c>
      <c r="V6" s="57">
        <v>0.16340282164666245</v>
      </c>
      <c r="W6" s="57">
        <v>0.14035344480626394</v>
      </c>
      <c r="X6" s="57">
        <v>0.17204301075268819</v>
      </c>
      <c r="Y6" s="31" t="s">
        <v>445</v>
      </c>
      <c r="Z6" s="4" t="s">
        <v>50</v>
      </c>
      <c r="AA6" s="61">
        <v>0.10784915198123045</v>
      </c>
      <c r="AB6" s="57">
        <v>5.2394394096964295E-2</v>
      </c>
      <c r="AC6" s="57">
        <v>4.4640977047799534E-2</v>
      </c>
      <c r="AD6" s="57">
        <v>3.9515568402180672E-2</v>
      </c>
      <c r="AE6" s="57">
        <v>5.6045361822770805E-2</v>
      </c>
      <c r="AF6" s="31" t="s">
        <v>452</v>
      </c>
      <c r="AG6" s="2" t="s">
        <v>53</v>
      </c>
      <c r="AH6" s="81">
        <v>0.13986892314814814</v>
      </c>
      <c r="AI6" s="63" t="s">
        <v>10</v>
      </c>
    </row>
    <row r="7" spans="1:35" x14ac:dyDescent="0.35">
      <c r="A7" s="69" t="s">
        <v>11</v>
      </c>
      <c r="B7" s="12">
        <v>182197</v>
      </c>
      <c r="C7" s="12">
        <v>186505</v>
      </c>
      <c r="D7" s="12">
        <v>187431</v>
      </c>
      <c r="E7" s="12">
        <v>188070</v>
      </c>
      <c r="F7" s="21">
        <v>744203</v>
      </c>
      <c r="G7" s="57">
        <v>0.6501643825090424</v>
      </c>
      <c r="H7" s="57">
        <v>0.64426690973432343</v>
      </c>
      <c r="I7" s="57">
        <v>0.61290288159375983</v>
      </c>
      <c r="J7" s="57">
        <v>0.62939331100122298</v>
      </c>
      <c r="K7" s="31" t="s">
        <v>203</v>
      </c>
      <c r="L7" s="8" t="s">
        <v>50</v>
      </c>
      <c r="M7" s="58">
        <v>2.9467963917929614E-2</v>
      </c>
      <c r="N7" s="57">
        <v>0.12530941782795546</v>
      </c>
      <c r="O7" s="57">
        <v>0.12778209699471865</v>
      </c>
      <c r="P7" s="57">
        <v>0.127</v>
      </c>
      <c r="Q7" s="57">
        <v>0.11758919551230924</v>
      </c>
      <c r="R7" s="31" t="s">
        <v>409</v>
      </c>
      <c r="S7" s="4" t="s">
        <v>50</v>
      </c>
      <c r="T7" s="59">
        <v>-8.1496062992125987E-2</v>
      </c>
      <c r="U7" s="57">
        <v>0.4841353040939203</v>
      </c>
      <c r="V7" s="57">
        <v>0.48403528055548106</v>
      </c>
      <c r="W7" s="57">
        <v>0.45843537088315167</v>
      </c>
      <c r="X7" s="57">
        <v>0.4726857021321848</v>
      </c>
      <c r="Y7" s="31" t="s">
        <v>446</v>
      </c>
      <c r="Z7" s="4" t="s">
        <v>50</v>
      </c>
      <c r="AA7" s="61">
        <v>2.2661863939482108E-2</v>
      </c>
      <c r="AB7" s="57">
        <v>0.1660290784151221</v>
      </c>
      <c r="AC7" s="57">
        <v>0.1602316291788424</v>
      </c>
      <c r="AD7" s="57">
        <v>0.15446751071060816</v>
      </c>
      <c r="AE7" s="57">
        <v>0.15670760886903812</v>
      </c>
      <c r="AF7" s="31" t="s">
        <v>453</v>
      </c>
      <c r="AG7" s="2" t="s">
        <v>53</v>
      </c>
      <c r="AH7" s="81">
        <v>4.9660928467808792E-2</v>
      </c>
      <c r="AI7" s="63" t="s">
        <v>11</v>
      </c>
    </row>
    <row r="8" spans="1:35" x14ac:dyDescent="0.35">
      <c r="A8" s="69" t="s">
        <v>12</v>
      </c>
      <c r="B8" s="12">
        <v>336831</v>
      </c>
      <c r="C8" s="12">
        <v>337203</v>
      </c>
      <c r="D8" s="12">
        <v>324469</v>
      </c>
      <c r="E8" s="12">
        <v>306601</v>
      </c>
      <c r="F8" s="21">
        <v>1305104</v>
      </c>
      <c r="G8" s="57">
        <v>0.39905768768314082</v>
      </c>
      <c r="H8" s="57">
        <v>0.38784945566913698</v>
      </c>
      <c r="I8" s="57">
        <v>0.37174583704452507</v>
      </c>
      <c r="J8" s="57">
        <v>0.38957798572085545</v>
      </c>
      <c r="K8" s="31" t="s">
        <v>204</v>
      </c>
      <c r="L8" s="8" t="s">
        <v>50</v>
      </c>
      <c r="M8" s="58">
        <v>7.1231463438899023E-2</v>
      </c>
      <c r="N8" s="57">
        <v>0.1274407640626902</v>
      </c>
      <c r="O8" s="57">
        <v>0.12928117484126772</v>
      </c>
      <c r="P8" s="57">
        <v>0.11600000000000001</v>
      </c>
      <c r="Q8" s="57">
        <v>9.9262559482845777E-2</v>
      </c>
      <c r="R8" s="31" t="s">
        <v>410</v>
      </c>
      <c r="S8" s="4" t="s">
        <v>50</v>
      </c>
      <c r="T8" s="59">
        <v>-0.1356896551724138</v>
      </c>
      <c r="U8" s="57">
        <v>0.29325685581196503</v>
      </c>
      <c r="V8" s="57">
        <v>0.28675901459951425</v>
      </c>
      <c r="W8" s="57">
        <v>0.27293208288002863</v>
      </c>
      <c r="X8" s="57">
        <v>0.28053072233945747</v>
      </c>
      <c r="Y8" s="31" t="s">
        <v>447</v>
      </c>
      <c r="Z8" s="4" t="s">
        <v>50</v>
      </c>
      <c r="AA8" s="61">
        <v>5.184439971544072E-2</v>
      </c>
      <c r="AB8" s="57">
        <v>0.10580083187117575</v>
      </c>
      <c r="AC8" s="57">
        <v>0.10109044106962276</v>
      </c>
      <c r="AD8" s="57">
        <v>9.8813754164496448E-2</v>
      </c>
      <c r="AE8" s="57">
        <v>0.10904726338139797</v>
      </c>
      <c r="AF8" s="31" t="s">
        <v>454</v>
      </c>
      <c r="AG8" s="2" t="s">
        <v>50</v>
      </c>
      <c r="AH8" s="81">
        <v>0.12478019992514505</v>
      </c>
      <c r="AI8" s="63" t="s">
        <v>12</v>
      </c>
    </row>
    <row r="9" spans="1:35" x14ac:dyDescent="0.35">
      <c r="A9" s="69" t="s">
        <v>13</v>
      </c>
      <c r="B9" s="12">
        <v>700122</v>
      </c>
      <c r="C9" s="12">
        <v>750244</v>
      </c>
      <c r="D9" s="12">
        <v>757737</v>
      </c>
      <c r="E9" s="12">
        <v>712073</v>
      </c>
      <c r="F9" s="21">
        <v>2920176</v>
      </c>
      <c r="G9" s="57">
        <v>0.33039241732155256</v>
      </c>
      <c r="H9" s="57">
        <v>0.3285611081194918</v>
      </c>
      <c r="I9" s="57">
        <v>0.30093290943955486</v>
      </c>
      <c r="J9" s="57">
        <v>0.31224467154350749</v>
      </c>
      <c r="K9" s="31" t="s">
        <v>205</v>
      </c>
      <c r="L9" s="8" t="s">
        <v>50</v>
      </c>
      <c r="M9" s="58">
        <v>5.2034853978458785E-2</v>
      </c>
      <c r="N9" s="57">
        <v>0.18618326520235046</v>
      </c>
      <c r="O9" s="57">
        <v>0.18917178944450072</v>
      </c>
      <c r="P9" s="57">
        <v>0.1703572611605346</v>
      </c>
      <c r="Q9" s="57">
        <v>0.1564221645814404</v>
      </c>
      <c r="R9" s="31" t="s">
        <v>411</v>
      </c>
      <c r="S9" s="4" t="s">
        <v>50</v>
      </c>
      <c r="T9" s="59">
        <v>-7.2670809073021092E-2</v>
      </c>
      <c r="U9" s="57">
        <v>0.26098879909501488</v>
      </c>
      <c r="V9" s="57">
        <v>0.26035396484343759</v>
      </c>
      <c r="W9" s="57">
        <v>0.23568731631159623</v>
      </c>
      <c r="X9" s="57">
        <v>0.2412505459412167</v>
      </c>
      <c r="Y9" s="3" t="s">
        <v>448</v>
      </c>
      <c r="Z9" s="4" t="s">
        <v>50</v>
      </c>
      <c r="AA9" s="61">
        <v>4.2501226441718137E-2</v>
      </c>
      <c r="AB9" s="57">
        <v>6.9403618226537664E-2</v>
      </c>
      <c r="AC9" s="57">
        <v>6.8207143276054191E-2</v>
      </c>
      <c r="AD9" s="57">
        <v>6.5245593127958648E-2</v>
      </c>
      <c r="AE9" s="57">
        <v>7.0994125602290778E-2</v>
      </c>
      <c r="AF9" s="3" t="s">
        <v>455</v>
      </c>
      <c r="AG9" s="2" t="s">
        <v>50</v>
      </c>
      <c r="AH9" s="81">
        <v>8.6457946499726934E-2</v>
      </c>
      <c r="AI9" s="63" t="s">
        <v>13</v>
      </c>
    </row>
    <row r="10" spans="1:35" ht="26.15" customHeight="1" x14ac:dyDescent="0.35">
      <c r="A10" s="69" t="s">
        <v>14</v>
      </c>
      <c r="B10" s="85">
        <v>7019</v>
      </c>
      <c r="C10" s="85">
        <v>7146</v>
      </c>
      <c r="D10" s="85">
        <v>6910</v>
      </c>
      <c r="E10" s="85">
        <v>7008</v>
      </c>
      <c r="F10" s="21">
        <v>28083</v>
      </c>
      <c r="G10" s="57">
        <v>0.32369283373699959</v>
      </c>
      <c r="H10" s="57">
        <v>0.27917716204869858</v>
      </c>
      <c r="I10" s="57">
        <v>0.2496382054992764</v>
      </c>
      <c r="J10" s="57">
        <v>0.25927511415525112</v>
      </c>
      <c r="K10" s="3" t="s">
        <v>206</v>
      </c>
      <c r="L10" s="8" t="s">
        <v>50</v>
      </c>
      <c r="M10" s="58">
        <v>6.5382620289855073E-2</v>
      </c>
      <c r="N10" s="57">
        <v>0.14702949138053853</v>
      </c>
      <c r="O10" s="57">
        <v>0.1521130702490904</v>
      </c>
      <c r="P10" s="57">
        <v>0.1353111432706223</v>
      </c>
      <c r="Q10" s="57">
        <v>0.12557077625570776</v>
      </c>
      <c r="R10" s="3" t="s">
        <v>412</v>
      </c>
      <c r="S10" s="4" t="s">
        <v>53</v>
      </c>
      <c r="T10" s="59">
        <v>-7.0873689839572179E-2</v>
      </c>
      <c r="U10" s="57">
        <v>0.24177233224105998</v>
      </c>
      <c r="V10" s="57">
        <v>0.20976770221102714</v>
      </c>
      <c r="W10" s="57">
        <v>0.19102749638205499</v>
      </c>
      <c r="X10" s="57">
        <v>0.1889269406392694</v>
      </c>
      <c r="Y10" s="23" t="s">
        <v>449</v>
      </c>
      <c r="AA10" s="61">
        <v>2.9472196969696968E-2</v>
      </c>
      <c r="AB10" s="57">
        <v>8.1920501495939588E-2</v>
      </c>
      <c r="AC10" s="57">
        <v>6.9409459837671425E-2</v>
      </c>
      <c r="AD10" s="57">
        <v>5.8610709117221417E-2</v>
      </c>
      <c r="AE10" s="57">
        <v>7.034817351598173E-2</v>
      </c>
      <c r="AF10" s="23" t="s">
        <v>456</v>
      </c>
      <c r="AG10" s="2" t="s">
        <v>50</v>
      </c>
      <c r="AH10" s="81">
        <v>0.182424</v>
      </c>
      <c r="AI10" s="63" t="s">
        <v>14</v>
      </c>
    </row>
    <row r="11" spans="1:35" x14ac:dyDescent="0.35">
      <c r="A11" s="69" t="s">
        <v>15</v>
      </c>
      <c r="B11" s="85">
        <v>1220694</v>
      </c>
      <c r="C11" s="85">
        <v>1210982</v>
      </c>
      <c r="D11" s="85">
        <v>1170110</v>
      </c>
      <c r="E11" s="85">
        <v>1138106</v>
      </c>
      <c r="F11" s="21">
        <v>4739892</v>
      </c>
      <c r="G11" s="57">
        <v>0.55910326420872059</v>
      </c>
      <c r="H11" s="57">
        <v>0.5478446417865831</v>
      </c>
      <c r="I11" s="57">
        <v>0.5110844279597645</v>
      </c>
      <c r="J11" s="57">
        <v>0.511960221631377</v>
      </c>
      <c r="K11" s="23" t="s">
        <v>207</v>
      </c>
      <c r="L11" s="8" t="s">
        <v>50</v>
      </c>
      <c r="M11" s="58">
        <v>2.887585532377409E-2</v>
      </c>
      <c r="N11" s="57">
        <v>0.12701627107202951</v>
      </c>
      <c r="O11" s="57">
        <v>0.13020424746197715</v>
      </c>
      <c r="P11" s="57">
        <v>0.12642913914076453</v>
      </c>
      <c r="Q11" s="57">
        <v>0.11344725359500785</v>
      </c>
      <c r="R11" s="23" t="s">
        <v>413</v>
      </c>
      <c r="S11" s="4" t="s">
        <v>50</v>
      </c>
      <c r="T11" s="59">
        <v>-0.11895991780229288</v>
      </c>
      <c r="U11" s="57">
        <v>0.38396272939819481</v>
      </c>
      <c r="V11" s="57">
        <v>0.37990655517588207</v>
      </c>
      <c r="W11" s="57">
        <v>0.35606566903966291</v>
      </c>
      <c r="X11" s="57">
        <v>0.35288804382017142</v>
      </c>
      <c r="Y11" s="22" t="s">
        <v>450</v>
      </c>
      <c r="Z11" s="4" t="s">
        <v>53</v>
      </c>
      <c r="AA11" s="61">
        <v>1.6244194548718786E-2</v>
      </c>
      <c r="AB11" s="57">
        <v>0.17514053481052583</v>
      </c>
      <c r="AC11" s="57">
        <v>0.16793808661070106</v>
      </c>
      <c r="AD11" s="57">
        <v>0.15501875892010153</v>
      </c>
      <c r="AE11" s="57">
        <v>0.15907217781120564</v>
      </c>
      <c r="AF11" s="22" t="s">
        <v>457</v>
      </c>
      <c r="AG11" s="2" t="s">
        <v>50</v>
      </c>
      <c r="AH11" s="81">
        <v>5.7896218899712776E-2</v>
      </c>
      <c r="AI11" s="63" t="s">
        <v>15</v>
      </c>
    </row>
    <row r="12" spans="1:35" ht="23.5" customHeight="1" x14ac:dyDescent="0.35">
      <c r="A12" s="72" t="s">
        <v>54</v>
      </c>
      <c r="B12" s="72"/>
      <c r="C12" s="73"/>
      <c r="D12" s="73"/>
      <c r="E12" s="73"/>
      <c r="F12" s="21"/>
      <c r="K12" s="109"/>
      <c r="L12" s="56"/>
      <c r="M12" s="74"/>
      <c r="T12" s="142"/>
      <c r="AA12" s="67"/>
      <c r="AH12" s="68"/>
      <c r="AI12" s="63" t="s">
        <v>54</v>
      </c>
    </row>
    <row r="13" spans="1:35" ht="18.649999999999999" customHeight="1" x14ac:dyDescent="0.35">
      <c r="A13" s="69" t="s">
        <v>55</v>
      </c>
      <c r="B13" s="12">
        <v>647142</v>
      </c>
      <c r="C13" s="12">
        <v>682738</v>
      </c>
      <c r="D13" s="12">
        <v>663984</v>
      </c>
      <c r="E13" s="12">
        <v>581900</v>
      </c>
      <c r="F13" s="21">
        <v>2575764</v>
      </c>
      <c r="G13" s="57">
        <v>0.28210346415469867</v>
      </c>
      <c r="H13" s="57">
        <v>0.27296122377837473</v>
      </c>
      <c r="I13" s="57">
        <v>0.25351062676209063</v>
      </c>
      <c r="J13" s="57">
        <v>0.2668396631723664</v>
      </c>
      <c r="K13" s="31" t="s">
        <v>208</v>
      </c>
      <c r="L13" s="8" t="s">
        <v>50</v>
      </c>
      <c r="M13" s="58">
        <v>4.3946875688392242E-2</v>
      </c>
      <c r="N13" s="57">
        <v>0.16671766011169109</v>
      </c>
      <c r="O13" s="57">
        <v>0.17057055561577061</v>
      </c>
      <c r="P13" s="57">
        <v>0.15008795392660065</v>
      </c>
      <c r="Q13" s="57">
        <v>0.13948272899123559</v>
      </c>
      <c r="R13" s="31" t="s">
        <v>414</v>
      </c>
      <c r="S13" s="4" t="s">
        <v>50</v>
      </c>
      <c r="T13" s="59">
        <v>-7.1757924058762135E-2</v>
      </c>
      <c r="U13" s="57">
        <v>0.22626100608521776</v>
      </c>
      <c r="V13" s="57">
        <v>0.21993356162979064</v>
      </c>
      <c r="W13" s="57">
        <v>0.20181510397840913</v>
      </c>
      <c r="X13" s="57">
        <v>0.2093641519161368</v>
      </c>
      <c r="Y13" s="31" t="s">
        <v>462</v>
      </c>
      <c r="Z13" s="4" t="s">
        <v>50</v>
      </c>
      <c r="AA13" s="61">
        <v>2.9204949896270205E-2</v>
      </c>
      <c r="AB13" s="57">
        <v>5.5842458069480884E-2</v>
      </c>
      <c r="AC13" s="57">
        <v>5.3027662148584086E-2</v>
      </c>
      <c r="AD13" s="57">
        <v>5.1695522783681537E-2</v>
      </c>
      <c r="AE13" s="57">
        <v>5.7475511256229593E-2</v>
      </c>
      <c r="AF13" s="31" t="s">
        <v>458</v>
      </c>
      <c r="AG13" s="2" t="s">
        <v>50</v>
      </c>
      <c r="AH13" s="81">
        <v>0.10149815143481426</v>
      </c>
      <c r="AI13" s="63" t="s">
        <v>55</v>
      </c>
    </row>
    <row r="14" spans="1:35" x14ac:dyDescent="0.35">
      <c r="A14" s="69" t="s">
        <v>19</v>
      </c>
      <c r="B14" s="85">
        <v>421810</v>
      </c>
      <c r="C14" s="85">
        <v>427522</v>
      </c>
      <c r="D14" s="85">
        <v>408154</v>
      </c>
      <c r="E14" s="85">
        <v>373369</v>
      </c>
      <c r="F14" s="21">
        <v>1630855</v>
      </c>
      <c r="G14" s="57">
        <v>0.38432232521751497</v>
      </c>
      <c r="H14" s="57">
        <v>0.36902662319132112</v>
      </c>
      <c r="I14" s="57">
        <v>0.33986191486546746</v>
      </c>
      <c r="J14" s="57">
        <v>0.34960320755070723</v>
      </c>
      <c r="K14" s="31" t="s">
        <v>209</v>
      </c>
      <c r="L14" s="8" t="s">
        <v>50</v>
      </c>
      <c r="M14" s="58">
        <v>3.8701011865970761E-2</v>
      </c>
      <c r="N14" s="57">
        <v>0.17362556601313386</v>
      </c>
      <c r="O14" s="57">
        <v>0.17843993993291574</v>
      </c>
      <c r="P14" s="57">
        <v>0.16474663974872231</v>
      </c>
      <c r="Q14" s="57">
        <v>0.15122037448208073</v>
      </c>
      <c r="R14" s="31" t="s">
        <v>415</v>
      </c>
      <c r="S14" s="4" t="s">
        <v>50</v>
      </c>
      <c r="T14" s="59">
        <v>-8.5039670741500845E-2</v>
      </c>
      <c r="U14" s="57">
        <v>0.29142979066404306</v>
      </c>
      <c r="V14" s="57">
        <v>0.28188256978588239</v>
      </c>
      <c r="W14" s="57">
        <v>0.25909583147537452</v>
      </c>
      <c r="X14" s="57">
        <v>0.26294630780809336</v>
      </c>
      <c r="Y14" s="31" t="s">
        <v>463</v>
      </c>
      <c r="Z14" s="4" t="s">
        <v>50</v>
      </c>
      <c r="AA14" s="61">
        <v>2.6113889835557111E-2</v>
      </c>
      <c r="AB14" s="57">
        <v>9.2892534553471948E-2</v>
      </c>
      <c r="AC14" s="57">
        <v>8.7144053405438779E-2</v>
      </c>
      <c r="AD14" s="57">
        <v>8.076608339009296E-2</v>
      </c>
      <c r="AE14" s="57">
        <v>8.6656899742613869E-2</v>
      </c>
      <c r="AF14" s="31" t="s">
        <v>459</v>
      </c>
      <c r="AG14" s="2" t="s">
        <v>50</v>
      </c>
      <c r="AH14" s="81">
        <v>7.9080224419839223E-2</v>
      </c>
      <c r="AI14" s="63" t="s">
        <v>19</v>
      </c>
    </row>
    <row r="15" spans="1:35" x14ac:dyDescent="0.35">
      <c r="A15" s="69" t="s">
        <v>20</v>
      </c>
      <c r="B15" s="134">
        <v>203748</v>
      </c>
      <c r="C15" s="134">
        <v>201485</v>
      </c>
      <c r="D15" s="134">
        <v>190689</v>
      </c>
      <c r="E15" s="134">
        <v>163583</v>
      </c>
      <c r="F15" s="21">
        <v>759505</v>
      </c>
      <c r="G15" s="57">
        <v>0.45054184580952944</v>
      </c>
      <c r="H15" s="57">
        <v>0.43585874879023251</v>
      </c>
      <c r="I15" s="57">
        <v>0.40567625820052544</v>
      </c>
      <c r="J15" s="57">
        <v>0.41248785020448336</v>
      </c>
      <c r="K15" s="31" t="s">
        <v>210</v>
      </c>
      <c r="L15" s="8" t="s">
        <v>50</v>
      </c>
      <c r="M15" s="58">
        <v>2.2794037888776857E-2</v>
      </c>
      <c r="N15" s="57">
        <v>0.18312817794530498</v>
      </c>
      <c r="O15" s="57">
        <v>0.18752264436558552</v>
      </c>
      <c r="P15" s="57">
        <v>0.17627655501890513</v>
      </c>
      <c r="Q15" s="57">
        <v>0.16186889835740878</v>
      </c>
      <c r="R15" s="31" t="s">
        <v>416</v>
      </c>
      <c r="S15" s="4" t="s">
        <v>50</v>
      </c>
      <c r="T15" s="59">
        <v>-8.3845523293865645E-2</v>
      </c>
      <c r="U15" s="57">
        <v>0.33748552133027071</v>
      </c>
      <c r="V15" s="57">
        <v>0.3285405861478522</v>
      </c>
      <c r="W15" s="57">
        <v>0.30548694471102161</v>
      </c>
      <c r="X15" s="57">
        <v>0.30904800621091433</v>
      </c>
      <c r="Y15" s="31" t="s">
        <v>464</v>
      </c>
      <c r="AA15" s="61">
        <v>1.4291936449624912E-2</v>
      </c>
      <c r="AB15" s="57">
        <v>0.11305632447925869</v>
      </c>
      <c r="AC15" s="57">
        <v>0.10731816264238032</v>
      </c>
      <c r="AD15" s="57">
        <v>0.10018931348950386</v>
      </c>
      <c r="AE15" s="57">
        <v>0.10343984399356901</v>
      </c>
      <c r="AF15" s="31" t="s">
        <v>460</v>
      </c>
      <c r="AG15" s="2" t="s">
        <v>50</v>
      </c>
      <c r="AH15" s="81">
        <v>4.8717770688301486E-2</v>
      </c>
      <c r="AI15" s="63" t="s">
        <v>20</v>
      </c>
    </row>
    <row r="16" spans="1:35" x14ac:dyDescent="0.35">
      <c r="A16" s="69" t="s">
        <v>21</v>
      </c>
      <c r="B16" s="12">
        <v>1199491</v>
      </c>
      <c r="C16" s="12">
        <v>1224370</v>
      </c>
      <c r="D16" s="12">
        <v>1221837</v>
      </c>
      <c r="E16" s="12">
        <v>1173326</v>
      </c>
      <c r="F16" s="21">
        <v>4819024</v>
      </c>
      <c r="G16" s="57">
        <v>0.6490528065654515</v>
      </c>
      <c r="H16" s="57">
        <v>0.63979515995981606</v>
      </c>
      <c r="I16" s="57">
        <v>0.60055719379917294</v>
      </c>
      <c r="J16" s="57">
        <v>0.61909733526743638</v>
      </c>
      <c r="K16" s="31" t="s">
        <v>211</v>
      </c>
      <c r="L16" s="8" t="s">
        <v>50</v>
      </c>
      <c r="M16" s="58">
        <v>3.2856154590662358E-2</v>
      </c>
      <c r="N16" s="57">
        <v>0.11344978828519764</v>
      </c>
      <c r="O16" s="57">
        <v>0.11743508906621364</v>
      </c>
      <c r="P16" s="57">
        <v>0.11890784122595731</v>
      </c>
      <c r="Q16" s="57">
        <v>0.10371456867059965</v>
      </c>
      <c r="R16" s="31" t="s">
        <v>417</v>
      </c>
      <c r="S16" s="4" t="s">
        <v>50</v>
      </c>
      <c r="T16" s="59">
        <v>-0.13800603753974919</v>
      </c>
      <c r="U16" s="57">
        <v>0.44428511760405037</v>
      </c>
      <c r="V16" s="57">
        <v>0.443073580698645</v>
      </c>
      <c r="W16" s="57">
        <v>0.41776194369625408</v>
      </c>
      <c r="X16" s="57">
        <v>0.42676374681887214</v>
      </c>
      <c r="Y16" s="31" t="s">
        <v>465</v>
      </c>
      <c r="Z16" s="4" t="s">
        <v>50</v>
      </c>
      <c r="AA16" s="61">
        <v>1.9501536994771147E-2</v>
      </c>
      <c r="AB16" s="57">
        <v>0.20476768896140113</v>
      </c>
      <c r="AC16" s="57">
        <v>0.19672157926117106</v>
      </c>
      <c r="AD16" s="57">
        <v>0.1827952501029188</v>
      </c>
      <c r="AE16" s="57">
        <v>0.19233358844856416</v>
      </c>
      <c r="AF16" s="31" t="s">
        <v>461</v>
      </c>
      <c r="AG16" s="2" t="s">
        <v>50</v>
      </c>
      <c r="AH16" s="81">
        <v>6.3376920316459667E-2</v>
      </c>
      <c r="AI16" s="63" t="s">
        <v>21</v>
      </c>
    </row>
    <row r="17" spans="1:42" ht="21.65" customHeight="1" x14ac:dyDescent="0.35">
      <c r="A17" s="72" t="s">
        <v>56</v>
      </c>
      <c r="B17" s="72"/>
      <c r="C17" s="72"/>
      <c r="D17" s="72"/>
      <c r="E17" s="72"/>
      <c r="F17" s="21"/>
      <c r="K17" s="109"/>
      <c r="L17" s="56"/>
      <c r="M17" s="74"/>
      <c r="T17" s="142"/>
      <c r="AA17" s="67"/>
      <c r="AH17" s="81"/>
      <c r="AI17" s="63" t="s">
        <v>56</v>
      </c>
    </row>
    <row r="18" spans="1:42" ht="16" customHeight="1" x14ac:dyDescent="0.35">
      <c r="A18" s="69" t="s">
        <v>57</v>
      </c>
      <c r="B18" s="12">
        <v>749378</v>
      </c>
      <c r="C18" s="12">
        <v>756381</v>
      </c>
      <c r="D18" s="12">
        <v>762557</v>
      </c>
      <c r="E18" s="12">
        <v>741307</v>
      </c>
      <c r="F18" s="21">
        <v>3009623</v>
      </c>
      <c r="G18" s="57">
        <v>0.6685517856142027</v>
      </c>
      <c r="H18" s="57">
        <v>0.65848031613697333</v>
      </c>
      <c r="I18" s="57">
        <v>0.61625294895988103</v>
      </c>
      <c r="J18" s="57">
        <v>0.62373888281103507</v>
      </c>
      <c r="K18" s="138" t="s">
        <v>212</v>
      </c>
      <c r="L18" s="8" t="s">
        <v>50</v>
      </c>
      <c r="M18" s="58">
        <v>2.9346715550041709E-2</v>
      </c>
      <c r="N18" s="57">
        <v>0.11014868330802345</v>
      </c>
      <c r="O18" s="57">
        <v>0.11383548767089602</v>
      </c>
      <c r="P18" s="57">
        <v>0.11522941891556959</v>
      </c>
      <c r="Q18" s="57">
        <v>0.10198878467355629</v>
      </c>
      <c r="R18" s="31" t="s">
        <v>425</v>
      </c>
      <c r="S18" s="8" t="s">
        <v>50</v>
      </c>
      <c r="T18" s="59">
        <v>-0.14189084830827708</v>
      </c>
      <c r="U18" s="57">
        <v>0.44118855904496795</v>
      </c>
      <c r="V18" s="57">
        <v>0.44027150338255455</v>
      </c>
      <c r="W18" s="57">
        <v>0.41444246135043022</v>
      </c>
      <c r="X18" s="57">
        <v>0.4169338748993332</v>
      </c>
      <c r="Y18" s="31" t="s">
        <v>488</v>
      </c>
      <c r="Z18" s="4" t="s">
        <v>53</v>
      </c>
      <c r="AA18" s="61">
        <v>1.7088017422065838E-2</v>
      </c>
      <c r="AB18" s="57">
        <v>0.22736322656923474</v>
      </c>
      <c r="AC18" s="57">
        <v>0.21820881275441875</v>
      </c>
      <c r="AD18" s="57">
        <v>0.20181048760945083</v>
      </c>
      <c r="AE18" s="57">
        <v>0.20680500791170189</v>
      </c>
      <c r="AF18" s="31" t="s">
        <v>480</v>
      </c>
      <c r="AG18" s="76" t="s">
        <v>50</v>
      </c>
      <c r="AH18" s="81">
        <v>5.4526403113872066E-2</v>
      </c>
      <c r="AI18" s="63" t="s">
        <v>57</v>
      </c>
    </row>
    <row r="19" spans="1:42" x14ac:dyDescent="0.35">
      <c r="A19" s="69" t="s">
        <v>58</v>
      </c>
      <c r="B19" s="12">
        <v>479271</v>
      </c>
      <c r="C19" s="12">
        <v>486782</v>
      </c>
      <c r="D19" s="12">
        <v>486773</v>
      </c>
      <c r="E19" s="12">
        <v>464955</v>
      </c>
      <c r="F19" s="21">
        <v>1917781</v>
      </c>
      <c r="G19" s="57">
        <v>0.51865019999123674</v>
      </c>
      <c r="H19" s="57">
        <v>0.50281645582622203</v>
      </c>
      <c r="I19" s="57">
        <v>0.46504222707504317</v>
      </c>
      <c r="J19" s="57">
        <v>0.46780226043380541</v>
      </c>
      <c r="K19" s="138" t="s">
        <v>213</v>
      </c>
      <c r="L19" s="8" t="s">
        <v>50</v>
      </c>
      <c r="M19" s="58">
        <v>3.3313103838847904E-2</v>
      </c>
      <c r="N19" s="57">
        <v>0.15366462815400891</v>
      </c>
      <c r="O19" s="57">
        <v>0.15671491550632521</v>
      </c>
      <c r="P19" s="57">
        <v>0.15150799243179058</v>
      </c>
      <c r="Q19" s="57">
        <v>0.13662397436311041</v>
      </c>
      <c r="R19" s="31" t="s">
        <v>426</v>
      </c>
      <c r="S19" s="8" t="s">
        <v>50</v>
      </c>
      <c r="T19" s="59">
        <v>-0.11121525491525425</v>
      </c>
      <c r="U19" s="57">
        <v>0.37332740766706102</v>
      </c>
      <c r="V19" s="57">
        <v>0.36494570464807657</v>
      </c>
      <c r="W19" s="57">
        <v>0.33835689325414514</v>
      </c>
      <c r="X19" s="57">
        <v>0.33683904894022004</v>
      </c>
      <c r="Y19" s="31" t="s">
        <v>489</v>
      </c>
      <c r="Z19" s="4" t="s">
        <v>53</v>
      </c>
      <c r="AA19" s="61">
        <v>2.0067568107441883E-2</v>
      </c>
      <c r="AB19" s="57">
        <v>0.14532279232417566</v>
      </c>
      <c r="AC19" s="57">
        <v>0.13787075117814546</v>
      </c>
      <c r="AD19" s="57">
        <v>0.12668533382089803</v>
      </c>
      <c r="AE19" s="57">
        <v>0.13096321149358539</v>
      </c>
      <c r="AF19" s="31" t="s">
        <v>481</v>
      </c>
      <c r="AG19" s="76" t="s">
        <v>50</v>
      </c>
      <c r="AH19" s="81">
        <v>6.8689877016880993E-2</v>
      </c>
      <c r="AI19" s="63" t="s">
        <v>58</v>
      </c>
    </row>
    <row r="20" spans="1:42" x14ac:dyDescent="0.35">
      <c r="A20" s="69" t="s">
        <v>59</v>
      </c>
      <c r="B20" s="12">
        <v>407899</v>
      </c>
      <c r="C20" s="12">
        <v>414392</v>
      </c>
      <c r="D20" s="12">
        <v>408727</v>
      </c>
      <c r="E20" s="12">
        <v>388181</v>
      </c>
      <c r="F20" s="21">
        <v>1619199</v>
      </c>
      <c r="G20" s="57">
        <v>0.43754949141821875</v>
      </c>
      <c r="H20" s="57">
        <v>0.42008532983262226</v>
      </c>
      <c r="I20" s="57">
        <v>0.38775515197185406</v>
      </c>
      <c r="J20" s="57">
        <v>0.3868916819731002</v>
      </c>
      <c r="K20" s="138" t="s">
        <v>214</v>
      </c>
      <c r="L20" s="8" t="s">
        <v>50</v>
      </c>
      <c r="M20" s="58">
        <v>3.5060784958923813E-2</v>
      </c>
      <c r="N20" s="57">
        <v>0.16471479459375973</v>
      </c>
      <c r="O20" s="57">
        <v>0.16824649124500474</v>
      </c>
      <c r="P20" s="57">
        <v>0.15500811054811647</v>
      </c>
      <c r="Q20" s="57">
        <v>0.14128718304090102</v>
      </c>
      <c r="R20" s="31" t="s">
        <v>427</v>
      </c>
      <c r="S20" s="8" t="s">
        <v>50</v>
      </c>
      <c r="T20" s="59">
        <v>-9.4898260148999311E-2</v>
      </c>
      <c r="U20" s="57">
        <v>0.33059409314560712</v>
      </c>
      <c r="V20" s="57">
        <v>0.31972383636749746</v>
      </c>
      <c r="W20" s="57">
        <v>0.29462942257301328</v>
      </c>
      <c r="X20" s="57">
        <v>0.2906041253951121</v>
      </c>
      <c r="Y20" s="31" t="s">
        <v>490</v>
      </c>
      <c r="Z20" s="4" t="s">
        <v>50</v>
      </c>
      <c r="AA20" s="61">
        <v>2.0853314466505568E-2</v>
      </c>
      <c r="AB20" s="57">
        <v>0.10695539827261161</v>
      </c>
      <c r="AC20" s="57">
        <v>0.10036149346512481</v>
      </c>
      <c r="AD20" s="57">
        <v>9.3125729398840784E-2</v>
      </c>
      <c r="AE20" s="57">
        <v>9.6287556577988098E-2</v>
      </c>
      <c r="AF20" s="31" t="s">
        <v>482</v>
      </c>
      <c r="AG20" s="76" t="s">
        <v>50</v>
      </c>
      <c r="AH20" s="81">
        <v>8.0010111578173032E-2</v>
      </c>
      <c r="AI20" s="63" t="s">
        <v>59</v>
      </c>
    </row>
    <row r="21" spans="1:42" x14ac:dyDescent="0.35">
      <c r="A21" s="69" t="s">
        <v>60</v>
      </c>
      <c r="B21" s="12">
        <v>391358</v>
      </c>
      <c r="C21" s="12">
        <v>397400</v>
      </c>
      <c r="D21" s="12">
        <v>389238</v>
      </c>
      <c r="E21" s="12">
        <v>362342</v>
      </c>
      <c r="F21" s="21">
        <v>1540338</v>
      </c>
      <c r="G21" s="57">
        <v>0.37192544933283594</v>
      </c>
      <c r="H21" s="57">
        <v>0.35250629089079011</v>
      </c>
      <c r="I21" s="57">
        <v>0.3281334299323293</v>
      </c>
      <c r="J21" s="57">
        <v>0.32677967224335019</v>
      </c>
      <c r="K21" s="138" t="s">
        <v>215</v>
      </c>
      <c r="L21" s="8" t="s">
        <v>50</v>
      </c>
      <c r="M21" s="58">
        <v>3.4382354770517223E-2</v>
      </c>
      <c r="N21" s="57">
        <v>0.16498193469917569</v>
      </c>
      <c r="O21" s="57">
        <v>0.17020634121791645</v>
      </c>
      <c r="P21" s="57">
        <v>0.15045807449426829</v>
      </c>
      <c r="Q21" s="57">
        <v>0.13807673413515409</v>
      </c>
      <c r="R21" s="31" t="s">
        <v>428</v>
      </c>
      <c r="S21" s="8" t="s">
        <v>50</v>
      </c>
      <c r="T21" s="59">
        <v>-7.5835079229560828E-2</v>
      </c>
      <c r="U21" s="57">
        <v>0.29381027090285622</v>
      </c>
      <c r="V21" s="57">
        <v>0.27988173125314547</v>
      </c>
      <c r="W21" s="57">
        <v>0.25886475626737371</v>
      </c>
      <c r="X21" s="57">
        <v>0.25606747216717907</v>
      </c>
      <c r="Y21" s="31" t="s">
        <v>491</v>
      </c>
      <c r="Z21" s="4" t="s">
        <v>50</v>
      </c>
      <c r="AA21" s="61">
        <v>2.6195145672886062E-2</v>
      </c>
      <c r="AB21" s="57">
        <v>7.8115178429979712E-2</v>
      </c>
      <c r="AC21" s="57">
        <v>7.2624559637644692E-2</v>
      </c>
      <c r="AD21" s="57">
        <v>6.9268673664955635E-2</v>
      </c>
      <c r="AE21" s="57">
        <v>7.0712200076171128E-2</v>
      </c>
      <c r="AF21" s="31" t="s">
        <v>483</v>
      </c>
      <c r="AG21" s="76" t="s">
        <v>50</v>
      </c>
      <c r="AH21" s="81">
        <v>6.4978867962317333E-2</v>
      </c>
      <c r="AI21" s="63" t="s">
        <v>60</v>
      </c>
    </row>
    <row r="22" spans="1:42" x14ac:dyDescent="0.35">
      <c r="A22" s="69" t="s">
        <v>61</v>
      </c>
      <c r="B22" s="12">
        <v>398387</v>
      </c>
      <c r="C22" s="12">
        <v>407817</v>
      </c>
      <c r="D22" s="12">
        <v>396693</v>
      </c>
      <c r="E22" s="12">
        <v>368053</v>
      </c>
      <c r="F22" s="21">
        <v>1570950</v>
      </c>
      <c r="G22" s="57">
        <v>0.2955493025625836</v>
      </c>
      <c r="H22" s="57">
        <v>0.28237665423461994</v>
      </c>
      <c r="I22" s="57">
        <v>0.26253047066623308</v>
      </c>
      <c r="J22" s="57">
        <v>0.26326914873673085</v>
      </c>
      <c r="K22" s="139" t="s">
        <v>216</v>
      </c>
      <c r="L22" s="8" t="s">
        <v>50</v>
      </c>
      <c r="M22" s="58">
        <v>4.3194985980949452E-2</v>
      </c>
      <c r="N22" s="57">
        <v>0.15976926957957965</v>
      </c>
      <c r="O22" s="57">
        <v>0.1606799128040273</v>
      </c>
      <c r="P22" s="57">
        <v>0.13609516679144829</v>
      </c>
      <c r="Q22" s="57">
        <v>0.1251423028748577</v>
      </c>
      <c r="R22" s="3" t="s">
        <v>429</v>
      </c>
      <c r="S22" s="8" t="s">
        <v>50</v>
      </c>
      <c r="T22" s="59">
        <v>-7.0979743276283633E-2</v>
      </c>
      <c r="U22" s="57">
        <v>0.23756548280942902</v>
      </c>
      <c r="V22" s="57">
        <v>0.22809250227430442</v>
      </c>
      <c r="W22" s="57">
        <v>0.21012218516585873</v>
      </c>
      <c r="X22" s="57">
        <v>0.20785865079214136</v>
      </c>
      <c r="Y22" s="3" t="s">
        <v>492</v>
      </c>
      <c r="Z22" s="4" t="s">
        <v>50</v>
      </c>
      <c r="AA22" s="61">
        <v>2.6289465796482475E-2</v>
      </c>
      <c r="AB22" s="57">
        <v>5.7983819753154593E-2</v>
      </c>
      <c r="AC22" s="57">
        <v>5.4284151960315531E-2</v>
      </c>
      <c r="AD22" s="57">
        <v>5.2408285500374345E-2</v>
      </c>
      <c r="AE22" s="57">
        <v>5.54104979445895E-2</v>
      </c>
      <c r="AF22" s="3" t="s">
        <v>484</v>
      </c>
      <c r="AG22" s="76" t="s">
        <v>50</v>
      </c>
      <c r="AH22" s="81">
        <v>0.11097481904761905</v>
      </c>
      <c r="AI22" s="63" t="s">
        <v>61</v>
      </c>
    </row>
    <row r="23" spans="1:42" ht="21.65" customHeight="1" x14ac:dyDescent="0.35">
      <c r="A23" s="56" t="s">
        <v>62</v>
      </c>
      <c r="B23" s="60"/>
      <c r="C23" s="60"/>
      <c r="D23" s="60"/>
      <c r="E23" s="12"/>
      <c r="F23" s="21"/>
      <c r="I23"/>
      <c r="J23"/>
      <c r="K23" s="109"/>
      <c r="L23" s="56"/>
      <c r="M23" s="74"/>
      <c r="T23" s="142"/>
      <c r="AA23" s="67"/>
      <c r="AH23" s="81"/>
      <c r="AI23" s="63" t="s">
        <v>62</v>
      </c>
      <c r="AJ23" t="s">
        <v>473</v>
      </c>
      <c r="AK23" t="s">
        <v>474</v>
      </c>
      <c r="AL23" t="s">
        <v>475</v>
      </c>
      <c r="AM23" t="s">
        <v>476</v>
      </c>
      <c r="AN23" t="s">
        <v>477</v>
      </c>
      <c r="AO23" t="s">
        <v>478</v>
      </c>
      <c r="AP23" t="s">
        <v>479</v>
      </c>
    </row>
    <row r="24" spans="1:42" x14ac:dyDescent="0.35">
      <c r="A24" s="69" t="s">
        <v>39</v>
      </c>
      <c r="B24" s="60">
        <v>270032</v>
      </c>
      <c r="C24" s="60">
        <v>267558</v>
      </c>
      <c r="D24" s="60">
        <v>260981</v>
      </c>
      <c r="E24" s="12">
        <v>257054</v>
      </c>
      <c r="F24" s="21">
        <v>1055625</v>
      </c>
      <c r="G24" s="57">
        <v>0.68724077146412277</v>
      </c>
      <c r="H24" s="57">
        <v>0.68126163299172515</v>
      </c>
      <c r="I24" s="57">
        <v>0.65111253309627903</v>
      </c>
      <c r="J24" s="57">
        <v>0.66161195702070386</v>
      </c>
      <c r="K24" s="23" t="s">
        <v>217</v>
      </c>
      <c r="L24" s="77" t="s">
        <v>50</v>
      </c>
      <c r="M24" s="58">
        <v>4.460519268749117E-2</v>
      </c>
      <c r="N24" s="57">
        <v>7.2061829709071518E-2</v>
      </c>
      <c r="O24" s="57">
        <v>7.1468616150516903E-2</v>
      </c>
      <c r="P24" s="57">
        <v>7.2610649817419659E-2</v>
      </c>
      <c r="Q24" s="57">
        <v>6.2263182055132385E-2</v>
      </c>
      <c r="R24" s="31" t="s">
        <v>418</v>
      </c>
      <c r="S24" s="8" t="s">
        <v>50</v>
      </c>
      <c r="T24" s="59">
        <v>-0.17614495989445908</v>
      </c>
      <c r="U24" s="57">
        <v>0.35883895242045388</v>
      </c>
      <c r="V24" s="57">
        <v>0.36326329244500261</v>
      </c>
      <c r="W24" s="57">
        <v>0.35081864197010509</v>
      </c>
      <c r="X24" s="57">
        <v>0.34998871832377632</v>
      </c>
      <c r="Y24" s="31" t="s">
        <v>466</v>
      </c>
      <c r="Z24" s="4" t="s">
        <v>53</v>
      </c>
      <c r="AA24" s="61">
        <v>1.7886734766320436E-2</v>
      </c>
      <c r="AB24" s="57">
        <v>0.32840181904366889</v>
      </c>
      <c r="AC24" s="57">
        <v>0.3179983405467226</v>
      </c>
      <c r="AD24" s="57">
        <v>0.30029389112617394</v>
      </c>
      <c r="AE24" s="57">
        <v>0.31162323869692748</v>
      </c>
      <c r="AF24" s="23" t="s">
        <v>473</v>
      </c>
      <c r="AG24" s="2" t="s">
        <v>50</v>
      </c>
      <c r="AH24" s="81">
        <v>7.5819058172027914E-2</v>
      </c>
      <c r="AI24" s="63" t="s">
        <v>39</v>
      </c>
    </row>
    <row r="25" spans="1:42" x14ac:dyDescent="0.35">
      <c r="A25" s="69" t="s">
        <v>38</v>
      </c>
      <c r="B25" s="60">
        <v>2400010</v>
      </c>
      <c r="C25" s="60">
        <v>2465341</v>
      </c>
      <c r="D25" s="60">
        <v>2459908</v>
      </c>
      <c r="E25" s="12">
        <v>2393012</v>
      </c>
      <c r="F25" s="21">
        <v>9718271</v>
      </c>
      <c r="G25" s="57">
        <v>0.43998608339131923</v>
      </c>
      <c r="H25" s="57">
        <v>0.42880761728296413</v>
      </c>
      <c r="I25" s="57">
        <v>0.39562495833177502</v>
      </c>
      <c r="J25" s="57">
        <v>0.40129594001200158</v>
      </c>
      <c r="K25" s="23" t="s">
        <v>218</v>
      </c>
      <c r="L25" s="77" t="s">
        <v>50</v>
      </c>
      <c r="M25" s="58">
        <v>3.9021805057742442E-2</v>
      </c>
      <c r="N25" s="57">
        <v>0.15037104012066616</v>
      </c>
      <c r="O25" s="57">
        <v>0.15419814135245388</v>
      </c>
      <c r="P25" s="57">
        <v>0.1429545332589674</v>
      </c>
      <c r="Q25" s="57">
        <v>0.13029186648458094</v>
      </c>
      <c r="R25" s="31" t="s">
        <v>419</v>
      </c>
      <c r="S25" s="8" t="s">
        <v>50</v>
      </c>
      <c r="T25" s="59">
        <v>-8.667091359428987E-2</v>
      </c>
      <c r="U25" s="57">
        <v>0.3315544518564506</v>
      </c>
      <c r="V25" s="57">
        <v>0.32534769023838894</v>
      </c>
      <c r="W25" s="57">
        <v>0.29968925667138774</v>
      </c>
      <c r="X25" s="57">
        <v>0.3010908428373949</v>
      </c>
      <c r="Y25" s="31" t="s">
        <v>467</v>
      </c>
      <c r="Z25" s="2" t="s">
        <v>50</v>
      </c>
      <c r="AA25" s="61">
        <v>2.8956660296686955E-2</v>
      </c>
      <c r="AB25" s="57">
        <v>0.10843163153486861</v>
      </c>
      <c r="AC25" s="57">
        <v>0.10345992704457517</v>
      </c>
      <c r="AD25" s="57">
        <v>9.5935701660387299E-2</v>
      </c>
      <c r="AE25" s="57">
        <v>0.10020509717460672</v>
      </c>
      <c r="AF25" s="23" t="s">
        <v>474</v>
      </c>
      <c r="AG25" s="2" t="s">
        <v>50</v>
      </c>
      <c r="AH25" s="81">
        <v>7.0453437907056563E-2</v>
      </c>
      <c r="AI25" s="63" t="s">
        <v>38</v>
      </c>
    </row>
    <row r="26" spans="1:42" ht="23.15" customHeight="1" x14ac:dyDescent="0.35">
      <c r="A26" s="72" t="s">
        <v>63</v>
      </c>
      <c r="B26" s="72"/>
      <c r="C26" s="72"/>
      <c r="D26" s="72"/>
      <c r="E26" s="72"/>
      <c r="F26" s="108"/>
      <c r="K26" s="109"/>
      <c r="L26" s="56"/>
      <c r="M26" s="74"/>
      <c r="T26" s="142"/>
      <c r="AA26" s="67"/>
      <c r="AF26" s="23"/>
      <c r="AH26" s="81"/>
      <c r="AI26" s="63" t="s">
        <v>63</v>
      </c>
    </row>
    <row r="27" spans="1:42" ht="21.65" customHeight="1" x14ac:dyDescent="0.35">
      <c r="A27" s="69" t="s">
        <v>187</v>
      </c>
      <c r="B27" s="60">
        <v>445387</v>
      </c>
      <c r="C27" s="60">
        <v>454108</v>
      </c>
      <c r="D27" s="60">
        <v>458035</v>
      </c>
      <c r="E27" s="12">
        <v>462400</v>
      </c>
      <c r="F27" s="21">
        <v>1819930</v>
      </c>
      <c r="G27" s="57">
        <v>0.63890728737030944</v>
      </c>
      <c r="H27" s="57">
        <v>0.63103050375681558</v>
      </c>
      <c r="I27" s="57">
        <v>0.58575218051022304</v>
      </c>
      <c r="J27" s="57">
        <v>0.59052551903114192</v>
      </c>
      <c r="K27" s="138" t="s">
        <v>219</v>
      </c>
      <c r="L27" s="8" t="s">
        <v>50</v>
      </c>
      <c r="M27" s="58">
        <v>3.4862866378426734E-2</v>
      </c>
      <c r="N27" s="57">
        <v>0.1251361175786451</v>
      </c>
      <c r="O27" s="57">
        <v>0.12901776669867079</v>
      </c>
      <c r="P27" s="57">
        <v>0.13131092602093727</v>
      </c>
      <c r="Q27" s="57">
        <v>0.11690743944636678</v>
      </c>
      <c r="R27" s="31" t="s">
        <v>420</v>
      </c>
      <c r="S27" s="8" t="s">
        <v>50</v>
      </c>
      <c r="T27" s="59">
        <v>-0.13266222794912294</v>
      </c>
      <c r="U27" s="57">
        <v>0.44913300118773114</v>
      </c>
      <c r="V27" s="57">
        <v>0.44860033296044111</v>
      </c>
      <c r="W27" s="57">
        <v>0.41940244741122401</v>
      </c>
      <c r="X27" s="57">
        <v>0.42129108996539794</v>
      </c>
      <c r="Y27" s="31" t="s">
        <v>468</v>
      </c>
      <c r="Z27" s="4" t="s">
        <v>50</v>
      </c>
      <c r="AA27" s="61">
        <v>2.6306475005335735E-2</v>
      </c>
      <c r="AB27" s="57">
        <v>0.1897742861825783</v>
      </c>
      <c r="AC27" s="57">
        <v>0.18243017079637444</v>
      </c>
      <c r="AD27" s="57">
        <v>0.16634973309899898</v>
      </c>
      <c r="AE27" s="57">
        <v>0.16923442906574396</v>
      </c>
      <c r="AF27" s="23" t="s">
        <v>475</v>
      </c>
      <c r="AG27" s="2" t="s">
        <v>50</v>
      </c>
      <c r="AH27" s="81">
        <v>5.6435317479066598E-2</v>
      </c>
      <c r="AI27" s="63" t="s">
        <v>187</v>
      </c>
    </row>
    <row r="28" spans="1:42" x14ac:dyDescent="0.35">
      <c r="A28" s="69" t="s">
        <v>64</v>
      </c>
      <c r="B28" s="60">
        <v>614587</v>
      </c>
      <c r="C28" s="60">
        <v>627890</v>
      </c>
      <c r="D28" s="60">
        <v>625982</v>
      </c>
      <c r="E28" s="12">
        <v>615496</v>
      </c>
      <c r="F28" s="21">
        <v>2483955</v>
      </c>
      <c r="G28" s="57">
        <v>0.4809896727395796</v>
      </c>
      <c r="H28" s="57">
        <v>0.46871267260188887</v>
      </c>
      <c r="I28" s="57">
        <v>0.43204277439287392</v>
      </c>
      <c r="J28" s="57">
        <v>0.43242360632725474</v>
      </c>
      <c r="K28" s="138" t="s">
        <v>220</v>
      </c>
      <c r="L28" s="8" t="s">
        <v>50</v>
      </c>
      <c r="M28" s="58">
        <v>3.5283543444098932E-2</v>
      </c>
      <c r="N28" s="57">
        <v>0.15927932090981423</v>
      </c>
      <c r="O28" s="57">
        <v>0.16178948541942059</v>
      </c>
      <c r="P28" s="57">
        <v>0.1553575022923982</v>
      </c>
      <c r="Q28" s="57">
        <v>0.1411073345724424</v>
      </c>
      <c r="R28" s="31" t="s">
        <v>421</v>
      </c>
      <c r="S28" s="8" t="s">
        <v>50</v>
      </c>
      <c r="T28" s="59">
        <v>-9.6937706758799397E-2</v>
      </c>
      <c r="U28" s="57">
        <v>0.36245478671042503</v>
      </c>
      <c r="V28" s="57">
        <v>0.35545875869977223</v>
      </c>
      <c r="W28" s="57">
        <v>0.32888006364400252</v>
      </c>
      <c r="X28" s="57">
        <v>0.32607198097144419</v>
      </c>
      <c r="Y28" s="31" t="s">
        <v>469</v>
      </c>
      <c r="Z28" s="4" t="s">
        <v>50</v>
      </c>
      <c r="AA28" s="61">
        <v>2.4942223341574664E-2</v>
      </c>
      <c r="AB28" s="57">
        <v>0.11853488602915453</v>
      </c>
      <c r="AC28" s="57">
        <v>0.11325391390211662</v>
      </c>
      <c r="AD28" s="57">
        <v>0.10316271074887137</v>
      </c>
      <c r="AE28" s="57">
        <v>0.10635162535581059</v>
      </c>
      <c r="AF28" s="23" t="s">
        <v>476</v>
      </c>
      <c r="AG28" s="2" t="s">
        <v>50</v>
      </c>
      <c r="AH28" s="81">
        <v>6.825140546316083E-2</v>
      </c>
      <c r="AI28" s="63" t="s">
        <v>64</v>
      </c>
    </row>
    <row r="29" spans="1:42" x14ac:dyDescent="0.35">
      <c r="A29" s="69" t="s">
        <v>65</v>
      </c>
      <c r="B29" s="60">
        <v>536865</v>
      </c>
      <c r="C29" s="60">
        <v>560166</v>
      </c>
      <c r="D29" s="60">
        <v>558069</v>
      </c>
      <c r="E29" s="12">
        <v>548255</v>
      </c>
      <c r="F29" s="21">
        <v>2203355</v>
      </c>
      <c r="G29" s="57">
        <v>0.38808825309901002</v>
      </c>
      <c r="H29" s="57">
        <v>0.37173802051534721</v>
      </c>
      <c r="I29" s="57">
        <v>0.33969276200613185</v>
      </c>
      <c r="J29" s="57">
        <v>0.33916881742984561</v>
      </c>
      <c r="K29" s="90" t="s">
        <v>221</v>
      </c>
      <c r="L29" s="8" t="s">
        <v>50</v>
      </c>
      <c r="M29" s="58">
        <v>4.3071273917034164E-2</v>
      </c>
      <c r="N29" s="57">
        <v>0.15768768684864909</v>
      </c>
      <c r="O29" s="57">
        <v>0.16313735571241383</v>
      </c>
      <c r="P29" s="57">
        <v>0.1467112489674216</v>
      </c>
      <c r="Q29" s="57">
        <v>0.13413101567701161</v>
      </c>
      <c r="R29" s="3" t="s">
        <v>422</v>
      </c>
      <c r="S29" s="8" t="s">
        <v>50</v>
      </c>
      <c r="T29" s="59">
        <v>-7.0205932213740455E-2</v>
      </c>
      <c r="U29" s="57">
        <v>0.30341892282044836</v>
      </c>
      <c r="V29" s="57">
        <v>0.29209198701813394</v>
      </c>
      <c r="W29" s="57">
        <v>0.26563023568770172</v>
      </c>
      <c r="X29" s="57">
        <v>0.2633701471030816</v>
      </c>
      <c r="Y29" s="3" t="s">
        <v>470</v>
      </c>
      <c r="Z29" s="4" t="s">
        <v>50</v>
      </c>
      <c r="AA29" s="61">
        <v>3.4352264065029676E-2</v>
      </c>
      <c r="AB29" s="57">
        <v>8.4669330278561647E-2</v>
      </c>
      <c r="AC29" s="57">
        <v>7.9646033497213331E-2</v>
      </c>
      <c r="AD29" s="57">
        <v>7.4062526318430161E-2</v>
      </c>
      <c r="AE29" s="57">
        <v>7.5798670326764003E-2</v>
      </c>
      <c r="AF29" s="23" t="s">
        <v>477</v>
      </c>
      <c r="AG29" s="2" t="s">
        <v>50</v>
      </c>
      <c r="AH29" s="81">
        <v>7.4342589615794055E-2</v>
      </c>
      <c r="AI29" s="63" t="s">
        <v>65</v>
      </c>
    </row>
    <row r="30" spans="1:42" x14ac:dyDescent="0.35">
      <c r="A30" s="69" t="s">
        <v>66</v>
      </c>
      <c r="B30" s="60">
        <v>403582</v>
      </c>
      <c r="C30" s="60">
        <v>420034</v>
      </c>
      <c r="D30" s="60">
        <v>414388</v>
      </c>
      <c r="E30" s="12">
        <v>395217</v>
      </c>
      <c r="F30" s="21">
        <v>1633221</v>
      </c>
      <c r="G30" s="57">
        <v>0.31843342864647084</v>
      </c>
      <c r="H30" s="57">
        <v>0.30957255841193809</v>
      </c>
      <c r="I30" s="57">
        <v>0.28091064413062156</v>
      </c>
      <c r="J30" s="57">
        <v>0.28205011424103721</v>
      </c>
      <c r="K30" s="90" t="s">
        <v>222</v>
      </c>
      <c r="L30" s="8" t="s">
        <v>50</v>
      </c>
      <c r="M30" s="58">
        <v>4.3946358950569558E-2</v>
      </c>
      <c r="N30" s="57">
        <v>0.16086198096049872</v>
      </c>
      <c r="O30" s="57">
        <v>0.16432003123556665</v>
      </c>
      <c r="P30" s="57">
        <v>0.15087792117532361</v>
      </c>
      <c r="Q30" s="57">
        <v>0.13939683768663796</v>
      </c>
      <c r="R30" s="23" t="s">
        <v>423</v>
      </c>
      <c r="S30" s="8" t="s">
        <v>50</v>
      </c>
      <c r="T30" s="59">
        <v>-5.6933446146956272E-2</v>
      </c>
      <c r="U30" s="57">
        <v>0.26476899366175893</v>
      </c>
      <c r="V30" s="57">
        <v>0.25812434231514592</v>
      </c>
      <c r="W30" s="57">
        <v>0.23176588125138758</v>
      </c>
      <c r="X30" s="57">
        <v>0.22979274676949626</v>
      </c>
      <c r="Y30" s="23" t="s">
        <v>471</v>
      </c>
      <c r="Z30" s="4" t="s">
        <v>50</v>
      </c>
      <c r="AA30" s="61">
        <v>3.0561012525900398E-2</v>
      </c>
      <c r="AB30" s="57">
        <v>5.3664434984711906E-2</v>
      </c>
      <c r="AC30" s="57">
        <v>5.1448216096792163E-2</v>
      </c>
      <c r="AD30" s="57">
        <v>4.9144762879233958E-2</v>
      </c>
      <c r="AE30" s="57">
        <v>5.2257367471540951E-2</v>
      </c>
      <c r="AF30" s="23" t="s">
        <v>478</v>
      </c>
      <c r="AG30" s="2" t="s">
        <v>53</v>
      </c>
      <c r="AH30" s="81">
        <v>0.10705108116867174</v>
      </c>
      <c r="AI30" s="63" t="s">
        <v>66</v>
      </c>
    </row>
    <row r="31" spans="1:42" x14ac:dyDescent="0.35">
      <c r="A31" s="69" t="s">
        <v>67</v>
      </c>
      <c r="B31" s="60">
        <v>283364</v>
      </c>
      <c r="C31" s="60">
        <v>288822</v>
      </c>
      <c r="D31" s="60">
        <v>290051</v>
      </c>
      <c r="E31" s="12">
        <v>274047</v>
      </c>
      <c r="F31" s="21">
        <v>1136284</v>
      </c>
      <c r="G31" s="57">
        <v>0.27871924450530061</v>
      </c>
      <c r="H31" s="57">
        <v>0.27423811205517584</v>
      </c>
      <c r="I31" s="57">
        <v>0.24970091466673103</v>
      </c>
      <c r="J31" s="57">
        <v>0.25222315880122753</v>
      </c>
      <c r="K31" s="139" t="s">
        <v>223</v>
      </c>
      <c r="L31" s="8" t="s">
        <v>50</v>
      </c>
      <c r="M31" s="58">
        <v>4.4425147640350153E-2</v>
      </c>
      <c r="N31" s="57">
        <v>0.16233889978966981</v>
      </c>
      <c r="O31" s="57">
        <v>0.16579415695480262</v>
      </c>
      <c r="P31" s="57">
        <v>0.13747582321729626</v>
      </c>
      <c r="Q31" s="57">
        <v>0.12554415848376374</v>
      </c>
      <c r="R31" s="144" t="s">
        <v>424</v>
      </c>
      <c r="S31" s="8" t="s">
        <v>50</v>
      </c>
      <c r="T31" s="59">
        <v>-6.9466759874608153E-2</v>
      </c>
      <c r="U31" s="57">
        <v>0.23230544458717409</v>
      </c>
      <c r="V31" s="57">
        <v>0.22893685384077389</v>
      </c>
      <c r="W31" s="57">
        <v>0.20628441205167367</v>
      </c>
      <c r="X31" s="57">
        <v>0.20542096793615694</v>
      </c>
      <c r="Y31" s="23" t="s">
        <v>472</v>
      </c>
      <c r="Z31" s="4" t="s">
        <v>53</v>
      </c>
      <c r="AA31" s="61">
        <v>2.8494639713870274E-2</v>
      </c>
      <c r="AB31" s="57">
        <v>4.6413799918126511E-2</v>
      </c>
      <c r="AC31" s="57">
        <v>4.5301258214401952E-2</v>
      </c>
      <c r="AD31" s="57">
        <v>4.3416502615057355E-2</v>
      </c>
      <c r="AE31" s="57">
        <v>4.6802190865070592E-2</v>
      </c>
      <c r="AF31" s="23" t="s">
        <v>479</v>
      </c>
      <c r="AG31" s="2" t="s">
        <v>53</v>
      </c>
      <c r="AH31" s="81">
        <v>0.12013864972603827</v>
      </c>
      <c r="AI31" s="63" t="s">
        <v>67</v>
      </c>
    </row>
    <row r="32" spans="1:42" ht="23.5" customHeight="1" x14ac:dyDescent="0.35">
      <c r="A32" s="72" t="s">
        <v>196</v>
      </c>
      <c r="B32" s="72"/>
      <c r="C32" s="72"/>
      <c r="D32" s="72"/>
      <c r="E32" s="72"/>
      <c r="F32" s="135"/>
      <c r="K32" s="110"/>
      <c r="L32" s="72"/>
      <c r="M32" s="79"/>
      <c r="T32" s="143"/>
      <c r="AA32" s="67"/>
      <c r="AH32" s="81"/>
      <c r="AI32" s="63" t="s">
        <v>196</v>
      </c>
    </row>
    <row r="33" spans="1:35" ht="22" customHeight="1" x14ac:dyDescent="0.35">
      <c r="A33" s="69" t="s">
        <v>27</v>
      </c>
      <c r="B33" s="12">
        <v>873873</v>
      </c>
      <c r="C33" s="12">
        <v>892868</v>
      </c>
      <c r="D33" s="12">
        <v>886596</v>
      </c>
      <c r="E33" s="12">
        <v>860462</v>
      </c>
      <c r="F33" s="21">
        <v>3513799</v>
      </c>
      <c r="G33" s="57">
        <v>0.44007309986691429</v>
      </c>
      <c r="H33" s="57">
        <v>0.43108163804728133</v>
      </c>
      <c r="I33" s="57">
        <v>0.3991186515617034</v>
      </c>
      <c r="J33" s="57">
        <v>0.40878156153322287</v>
      </c>
      <c r="K33" s="90" t="s">
        <v>224</v>
      </c>
      <c r="L33" s="8" t="s">
        <v>50</v>
      </c>
      <c r="M33" s="58">
        <v>4.7862959862317263E-2</v>
      </c>
      <c r="N33" s="57">
        <v>0.14074814074814074</v>
      </c>
      <c r="O33" s="57">
        <v>0.142894582401878</v>
      </c>
      <c r="P33" s="57">
        <v>0.13110029821925656</v>
      </c>
      <c r="Q33" s="57">
        <v>0.1175461554374278</v>
      </c>
      <c r="R33" s="31" t="s">
        <v>430</v>
      </c>
      <c r="S33" s="4" t="s">
        <v>50</v>
      </c>
      <c r="T33" s="59">
        <v>-9.8855610368828131E-2</v>
      </c>
      <c r="U33" s="57">
        <v>0.32183395069993009</v>
      </c>
      <c r="V33" s="57">
        <v>0.31828668963385404</v>
      </c>
      <c r="W33" s="57">
        <v>0.29388357267571702</v>
      </c>
      <c r="X33" s="57">
        <v>0.29662204722579266</v>
      </c>
      <c r="Y33" s="31" t="s">
        <v>493</v>
      </c>
      <c r="Z33" s="71" t="s">
        <v>50</v>
      </c>
      <c r="AA33" s="61">
        <v>3.2369961727997054E-2</v>
      </c>
      <c r="AB33" s="57">
        <v>0.11823914916698422</v>
      </c>
      <c r="AC33" s="57">
        <v>0.1127949484134273</v>
      </c>
      <c r="AD33" s="57">
        <v>0.10523507888598641</v>
      </c>
      <c r="AE33" s="57">
        <v>0.11215951430743019</v>
      </c>
      <c r="AF33" s="31" t="s">
        <v>485</v>
      </c>
      <c r="AG33" s="2" t="s">
        <v>50</v>
      </c>
      <c r="AH33" s="81">
        <v>9.1129308796261549E-2</v>
      </c>
      <c r="AI33" s="63" t="s">
        <v>27</v>
      </c>
    </row>
    <row r="34" spans="1:35" x14ac:dyDescent="0.35">
      <c r="A34" s="69" t="s">
        <v>28</v>
      </c>
      <c r="B34" s="12">
        <v>1157964</v>
      </c>
      <c r="C34" s="12">
        <v>1190116</v>
      </c>
      <c r="D34" s="12">
        <v>1191350</v>
      </c>
      <c r="E34" s="12">
        <v>1172810</v>
      </c>
      <c r="F34" s="21">
        <v>4712240</v>
      </c>
      <c r="G34" s="57">
        <v>0.49668815265414124</v>
      </c>
      <c r="H34" s="57">
        <v>0.4845494052680579</v>
      </c>
      <c r="I34" s="57">
        <v>0.44893188399714612</v>
      </c>
      <c r="J34" s="57">
        <v>0.45391580903982742</v>
      </c>
      <c r="K34" s="90" t="s">
        <v>225</v>
      </c>
      <c r="L34" s="8" t="s">
        <v>50</v>
      </c>
      <c r="M34" s="58">
        <v>3.8754208868155601E-2</v>
      </c>
      <c r="N34" s="57">
        <v>0.14168661547336531</v>
      </c>
      <c r="O34" s="57">
        <v>0.14608155843632048</v>
      </c>
      <c r="P34" s="57">
        <v>0.13891887354681665</v>
      </c>
      <c r="Q34" s="57">
        <v>0.12611676230591484</v>
      </c>
      <c r="R34" s="31" t="s">
        <v>431</v>
      </c>
      <c r="S34" s="4" t="s">
        <v>50</v>
      </c>
      <c r="T34" s="59">
        <v>-8.9548667379653293E-2</v>
      </c>
      <c r="U34" s="57">
        <v>0.35148242950558051</v>
      </c>
      <c r="V34" s="57">
        <v>0.34625364250207541</v>
      </c>
      <c r="W34" s="57">
        <v>0.32058421118898728</v>
      </c>
      <c r="X34" s="57">
        <v>0.32113982657037371</v>
      </c>
      <c r="Y34" s="31" t="s">
        <v>494</v>
      </c>
      <c r="Z34" s="71" t="s">
        <v>50</v>
      </c>
      <c r="AA34" s="61">
        <v>2.8625863906285999E-2</v>
      </c>
      <c r="AB34" s="57">
        <v>0.14520572314856076</v>
      </c>
      <c r="AC34" s="57">
        <v>0.13829576276598249</v>
      </c>
      <c r="AD34" s="57">
        <v>0.12834767280815881</v>
      </c>
      <c r="AE34" s="57">
        <v>0.13277598246945371</v>
      </c>
      <c r="AF34" s="31" t="s">
        <v>486</v>
      </c>
      <c r="AG34" s="2" t="s">
        <v>50</v>
      </c>
      <c r="AH34" s="81">
        <v>6.4044791932351033E-2</v>
      </c>
      <c r="AI34" s="63" t="s">
        <v>28</v>
      </c>
    </row>
    <row r="35" spans="1:35" x14ac:dyDescent="0.35">
      <c r="A35" s="69" t="s">
        <v>29</v>
      </c>
      <c r="B35" s="12">
        <v>597142</v>
      </c>
      <c r="C35" s="12">
        <v>610355</v>
      </c>
      <c r="D35" s="12">
        <v>602664</v>
      </c>
      <c r="E35" s="12">
        <v>591120</v>
      </c>
      <c r="F35" s="21">
        <v>2401281</v>
      </c>
      <c r="G35" s="57">
        <v>0.4399606793693962</v>
      </c>
      <c r="H35" s="57">
        <v>0.42452670986557006</v>
      </c>
      <c r="I35" s="57">
        <v>0.39131091288014547</v>
      </c>
      <c r="J35" s="57">
        <v>0.38620584652862361</v>
      </c>
      <c r="K35" s="90" t="s">
        <v>226</v>
      </c>
      <c r="L35" s="8" t="s">
        <v>50</v>
      </c>
      <c r="M35" s="58">
        <v>3.0926814463021937E-2</v>
      </c>
      <c r="N35" s="57">
        <v>0.14932964018608638</v>
      </c>
      <c r="O35" s="57">
        <v>0.15388093814255638</v>
      </c>
      <c r="P35" s="57">
        <v>0.14121633281563192</v>
      </c>
      <c r="Q35" s="57">
        <v>0.12954053322506429</v>
      </c>
      <c r="R35" s="31" t="s">
        <v>432</v>
      </c>
      <c r="S35" s="4" t="s">
        <v>50</v>
      </c>
      <c r="T35" s="59">
        <v>-8.2780792893568031E-2</v>
      </c>
      <c r="U35" s="57">
        <v>0.32446553751034091</v>
      </c>
      <c r="V35" s="57">
        <v>0.31529847383899534</v>
      </c>
      <c r="W35" s="57">
        <v>0.29154221921335938</v>
      </c>
      <c r="X35" s="57">
        <v>0.2853278522127487</v>
      </c>
      <c r="Y35" s="31" t="s">
        <v>495</v>
      </c>
      <c r="Z35" s="71" t="s">
        <v>53</v>
      </c>
      <c r="AA35" s="61">
        <v>2.263137057062526E-2</v>
      </c>
      <c r="AB35" s="57">
        <v>0.11549514185905529</v>
      </c>
      <c r="AC35" s="57">
        <v>0.10922823602657469</v>
      </c>
      <c r="AD35" s="57">
        <v>9.9768693666786132E-2</v>
      </c>
      <c r="AE35" s="57">
        <v>0.10087799431587495</v>
      </c>
      <c r="AF35" s="31" t="s">
        <v>487</v>
      </c>
      <c r="AG35" s="2" t="s">
        <v>50</v>
      </c>
      <c r="AH35" s="81">
        <v>5.5167606166946631E-2</v>
      </c>
      <c r="AI35" s="63" t="s">
        <v>29</v>
      </c>
    </row>
    <row r="36" spans="1:35" ht="20.5" customHeight="1" x14ac:dyDescent="0.35">
      <c r="A36" s="56" t="s">
        <v>197</v>
      </c>
      <c r="B36" s="56"/>
      <c r="C36" s="56"/>
      <c r="D36" s="56"/>
      <c r="E36" s="56"/>
      <c r="F36" s="108"/>
      <c r="K36" s="139"/>
      <c r="L36" s="56"/>
      <c r="M36" s="74"/>
      <c r="T36" s="142"/>
      <c r="AA36" s="67"/>
      <c r="AH36" s="68"/>
      <c r="AI36" s="63" t="s">
        <v>197</v>
      </c>
    </row>
    <row r="37" spans="1:35" ht="17.149999999999999" customHeight="1" x14ac:dyDescent="0.35">
      <c r="A37" s="69" t="s">
        <v>36</v>
      </c>
      <c r="B37" s="12">
        <v>648869</v>
      </c>
      <c r="C37" s="12">
        <v>657210</v>
      </c>
      <c r="D37" s="12">
        <v>625910</v>
      </c>
      <c r="E37" s="12">
        <v>535684</v>
      </c>
      <c r="F37" s="21">
        <v>2467673</v>
      </c>
      <c r="G37" s="57">
        <v>0.18100726032527367</v>
      </c>
      <c r="H37" s="57">
        <v>0.17549945983779919</v>
      </c>
      <c r="I37" s="57">
        <v>0.16238436835966832</v>
      </c>
      <c r="J37" s="57">
        <v>0.16144032675980616</v>
      </c>
      <c r="K37" s="90" t="s">
        <v>227</v>
      </c>
      <c r="L37" s="8" t="s">
        <v>50</v>
      </c>
      <c r="M37" s="58">
        <v>5.1889230996280913E-2</v>
      </c>
      <c r="N37" s="57">
        <v>0.17550075593070405</v>
      </c>
      <c r="O37" s="57">
        <v>0.17779248641986581</v>
      </c>
      <c r="P37" s="57">
        <v>0.15637871259446245</v>
      </c>
      <c r="Q37" s="57">
        <v>0.13941428155405053</v>
      </c>
      <c r="R37" s="31" t="s">
        <v>402</v>
      </c>
      <c r="S37" s="4" t="s">
        <v>50</v>
      </c>
      <c r="T37" s="59">
        <v>-8.4794149919798931E-2</v>
      </c>
      <c r="U37" s="57">
        <v>0.14270677132055931</v>
      </c>
      <c r="V37" s="57">
        <v>0.13883537986336178</v>
      </c>
      <c r="W37" s="57">
        <v>0.12690003355114954</v>
      </c>
      <c r="X37" s="57">
        <v>0.12567857169525318</v>
      </c>
      <c r="Y37" s="31" t="s">
        <v>496</v>
      </c>
      <c r="Z37" s="71" t="s">
        <v>50</v>
      </c>
      <c r="AA37" s="61">
        <v>4.8557906783502032E-2</v>
      </c>
      <c r="AB37" s="57">
        <v>3.8300489004714354E-2</v>
      </c>
      <c r="AC37" s="57">
        <v>3.6664079974437394E-2</v>
      </c>
      <c r="AD37" s="57">
        <v>3.54843348085188E-2</v>
      </c>
      <c r="AE37" s="57">
        <v>3.576175506455298E-2</v>
      </c>
      <c r="AF37" s="31" t="s">
        <v>502</v>
      </c>
      <c r="AG37" s="2" t="s">
        <v>50</v>
      </c>
      <c r="AH37" s="81">
        <v>6.3774620891490302E-2</v>
      </c>
      <c r="AI37" s="63" t="s">
        <v>36</v>
      </c>
    </row>
    <row r="38" spans="1:35" x14ac:dyDescent="0.35">
      <c r="A38" s="69" t="s">
        <v>35</v>
      </c>
      <c r="B38" s="12">
        <v>417420</v>
      </c>
      <c r="C38" s="12">
        <v>399148</v>
      </c>
      <c r="D38" s="12">
        <v>366507</v>
      </c>
      <c r="E38" s="12">
        <v>329448</v>
      </c>
      <c r="F38" s="21">
        <v>1512523</v>
      </c>
      <c r="G38" s="57">
        <v>0.37943318480187821</v>
      </c>
      <c r="H38" s="57">
        <v>0.37100524116367861</v>
      </c>
      <c r="I38" s="57">
        <v>0.35079275429937218</v>
      </c>
      <c r="J38" s="57">
        <v>0.34744481678443945</v>
      </c>
      <c r="K38" s="140" t="s">
        <v>228</v>
      </c>
      <c r="L38" s="8" t="s">
        <v>50</v>
      </c>
      <c r="M38" s="58">
        <v>2.5482282317528471E-2</v>
      </c>
      <c r="N38" s="57">
        <v>0.18840496382540367</v>
      </c>
      <c r="O38" s="57">
        <v>0.19231713549861204</v>
      </c>
      <c r="P38" s="57">
        <v>0.18001838982611518</v>
      </c>
      <c r="Q38" s="57">
        <v>0.16394089507297055</v>
      </c>
      <c r="R38" s="31" t="s">
        <v>403</v>
      </c>
      <c r="S38" s="4" t="s">
        <v>50</v>
      </c>
      <c r="T38" s="59">
        <v>-9.0601854709145488E-2</v>
      </c>
      <c r="U38" s="57">
        <v>0.28778208998131377</v>
      </c>
      <c r="V38" s="57">
        <v>0.28324581358293166</v>
      </c>
      <c r="W38" s="57">
        <v>0.26691713937250855</v>
      </c>
      <c r="X38" s="57">
        <v>0.26291554357592095</v>
      </c>
      <c r="Y38" s="31" t="s">
        <v>497</v>
      </c>
      <c r="Z38" s="71" t="s">
        <v>53</v>
      </c>
      <c r="AA38" s="61">
        <v>2.0774237327118281E-2</v>
      </c>
      <c r="AB38" s="57">
        <v>9.1651094820564424E-2</v>
      </c>
      <c r="AC38" s="57">
        <v>8.7759427580746993E-2</v>
      </c>
      <c r="AD38" s="57">
        <v>8.3875614926863601E-2</v>
      </c>
      <c r="AE38" s="57">
        <v>8.4529273208518496E-2</v>
      </c>
      <c r="AF38" s="31" t="s">
        <v>503</v>
      </c>
      <c r="AG38" s="71" t="s">
        <v>50</v>
      </c>
      <c r="AH38" s="81">
        <v>4.0464680979798967E-2</v>
      </c>
      <c r="AI38" s="63" t="s">
        <v>35</v>
      </c>
    </row>
    <row r="39" spans="1:35" x14ac:dyDescent="0.35">
      <c r="A39" s="69" t="s">
        <v>34</v>
      </c>
      <c r="B39" s="12">
        <v>431850</v>
      </c>
      <c r="C39" s="12">
        <v>426227</v>
      </c>
      <c r="D39" s="12">
        <v>411337</v>
      </c>
      <c r="E39" s="12">
        <v>380974</v>
      </c>
      <c r="F39" s="21">
        <v>1650388</v>
      </c>
      <c r="G39" s="57">
        <v>0.49339585504226002</v>
      </c>
      <c r="H39" s="57">
        <v>0.47869797079959742</v>
      </c>
      <c r="I39" s="57">
        <v>0.44368486180431133</v>
      </c>
      <c r="J39" s="57">
        <v>0.44517998603579245</v>
      </c>
      <c r="K39" s="31" t="s">
        <v>229</v>
      </c>
      <c r="L39" s="8" t="s">
        <v>50</v>
      </c>
      <c r="M39" s="58">
        <v>2.9712530525358348E-2</v>
      </c>
      <c r="N39" s="57">
        <v>0.16404770174829222</v>
      </c>
      <c r="O39" s="57">
        <v>0.16910707205315478</v>
      </c>
      <c r="P39" s="57">
        <v>0.16317277560734872</v>
      </c>
      <c r="Q39" s="57">
        <v>0.14747200596366156</v>
      </c>
      <c r="R39" s="31" t="s">
        <v>404</v>
      </c>
      <c r="S39" s="4" t="s">
        <v>50</v>
      </c>
      <c r="T39" s="59">
        <v>-0.10075210119340276</v>
      </c>
      <c r="U39" s="57">
        <v>0.36313303230288296</v>
      </c>
      <c r="V39" s="57">
        <v>0.35612713413275088</v>
      </c>
      <c r="W39" s="57">
        <v>0.33029608326019783</v>
      </c>
      <c r="X39" s="57">
        <v>0.32834524140755011</v>
      </c>
      <c r="Y39" s="31" t="s">
        <v>498</v>
      </c>
      <c r="Z39" s="71" t="s">
        <v>53</v>
      </c>
      <c r="AA39" s="61">
        <v>2.1398982180578965E-2</v>
      </c>
      <c r="AB39" s="57">
        <v>0.13026282273937709</v>
      </c>
      <c r="AC39" s="57">
        <v>0.12257083666684654</v>
      </c>
      <c r="AD39" s="57">
        <v>0.11338877854411346</v>
      </c>
      <c r="AE39" s="57">
        <v>0.11683474462824235</v>
      </c>
      <c r="AF39" s="31" t="s">
        <v>504</v>
      </c>
      <c r="AG39" s="71" t="s">
        <v>50</v>
      </c>
      <c r="AH39" s="81">
        <v>5.3929498831500181E-2</v>
      </c>
      <c r="AI39" s="63" t="s">
        <v>34</v>
      </c>
    </row>
    <row r="40" spans="1:35" x14ac:dyDescent="0.35">
      <c r="A40" s="69" t="s">
        <v>33</v>
      </c>
      <c r="B40" s="12">
        <v>438986</v>
      </c>
      <c r="C40" s="12">
        <v>460320</v>
      </c>
      <c r="D40" s="12">
        <v>466023</v>
      </c>
      <c r="E40" s="12">
        <v>456723</v>
      </c>
      <c r="F40" s="21">
        <v>1822052</v>
      </c>
      <c r="G40" s="57">
        <v>0.64428022761545922</v>
      </c>
      <c r="H40" s="57">
        <v>0.61531977754605494</v>
      </c>
      <c r="I40" s="57">
        <v>0.55804112672550499</v>
      </c>
      <c r="J40" s="57">
        <v>0.55963242490524889</v>
      </c>
      <c r="K40" s="31" t="s">
        <v>230</v>
      </c>
      <c r="L40" s="8" t="s">
        <v>50</v>
      </c>
      <c r="M40" s="58">
        <v>2.1426736180112281E-2</v>
      </c>
      <c r="N40" s="57">
        <v>0.12242531652490056</v>
      </c>
      <c r="O40" s="57">
        <v>0.13149765380604797</v>
      </c>
      <c r="P40" s="57">
        <v>0.13059655853895624</v>
      </c>
      <c r="Q40" s="57">
        <v>0.12253160011648198</v>
      </c>
      <c r="R40" s="31" t="s">
        <v>405</v>
      </c>
      <c r="S40" s="4" t="s">
        <v>50</v>
      </c>
      <c r="T40" s="59">
        <v>-8.3386577118351651E-2</v>
      </c>
      <c r="U40" s="57">
        <v>0.45909208949715935</v>
      </c>
      <c r="V40" s="57">
        <v>0.44474278762599928</v>
      </c>
      <c r="W40" s="57">
        <v>0.4042783296103411</v>
      </c>
      <c r="X40" s="57">
        <v>0.40131545816610942</v>
      </c>
      <c r="Y40" s="31" t="s">
        <v>499</v>
      </c>
      <c r="Z40" s="71" t="s">
        <v>52</v>
      </c>
      <c r="AA40" s="61">
        <v>1.0349305647999237E-2</v>
      </c>
      <c r="AB40" s="57">
        <v>0.1851881381182999</v>
      </c>
      <c r="AC40" s="57">
        <v>0.17057698992005563</v>
      </c>
      <c r="AD40" s="57">
        <v>0.15376279711516386</v>
      </c>
      <c r="AE40" s="57">
        <v>0.15831696673913948</v>
      </c>
      <c r="AF40" s="31" t="s">
        <v>505</v>
      </c>
      <c r="AG40" s="71" t="s">
        <v>50</v>
      </c>
      <c r="AH40" s="81">
        <v>5.0551889961901839E-2</v>
      </c>
      <c r="AI40" s="63" t="s">
        <v>33</v>
      </c>
    </row>
    <row r="41" spans="1:35" x14ac:dyDescent="0.35">
      <c r="A41" s="69" t="s">
        <v>32</v>
      </c>
      <c r="B41" s="12">
        <v>451736</v>
      </c>
      <c r="C41" s="12">
        <v>474705</v>
      </c>
      <c r="D41" s="12">
        <v>491195</v>
      </c>
      <c r="E41" s="12">
        <v>501220</v>
      </c>
      <c r="F41" s="21">
        <v>1918856</v>
      </c>
      <c r="G41" s="57">
        <v>0.73069447641985585</v>
      </c>
      <c r="H41" s="57">
        <v>0.70419945018485164</v>
      </c>
      <c r="I41" s="57">
        <v>0.64478262197294356</v>
      </c>
      <c r="J41" s="57">
        <v>0.64512389768963729</v>
      </c>
      <c r="K41" s="31" t="s">
        <v>231</v>
      </c>
      <c r="L41" s="8" t="s">
        <v>50</v>
      </c>
      <c r="M41" s="58">
        <v>1.4449831125242332E-2</v>
      </c>
      <c r="N41" s="57">
        <v>8.5999344750030987E-2</v>
      </c>
      <c r="O41" s="57">
        <v>9.5021118378782618E-2</v>
      </c>
      <c r="P41" s="57">
        <v>9.9522592860269349E-2</v>
      </c>
      <c r="Q41" s="57">
        <v>9.1788037189258209E-2</v>
      </c>
      <c r="R41" s="3" t="s">
        <v>406</v>
      </c>
      <c r="S41" s="4" t="s">
        <v>50</v>
      </c>
      <c r="T41" s="59">
        <v>-0.10761375575329855</v>
      </c>
      <c r="U41" s="57">
        <v>0.50426133848088261</v>
      </c>
      <c r="V41" s="57">
        <v>0.491616898916169</v>
      </c>
      <c r="W41" s="57">
        <v>0.45275297997740205</v>
      </c>
      <c r="X41" s="57">
        <v>0.44825425960656001</v>
      </c>
      <c r="Y41" s="3" t="s">
        <v>500</v>
      </c>
      <c r="Z41" s="71"/>
      <c r="AA41" s="61">
        <v>-1.5240098475650882E-3</v>
      </c>
      <c r="AB41" s="57">
        <v>0.22643313793897321</v>
      </c>
      <c r="AC41" s="57">
        <v>0.21258255126868267</v>
      </c>
      <c r="AD41" s="57">
        <v>0.19202964199554148</v>
      </c>
      <c r="AE41" s="57">
        <v>0.19686963808307728</v>
      </c>
      <c r="AF41" s="3" t="s">
        <v>506</v>
      </c>
      <c r="AG41" s="71" t="s">
        <v>50</v>
      </c>
      <c r="AH41" s="81">
        <v>5.2153406609134471E-2</v>
      </c>
      <c r="AI41" s="63" t="s">
        <v>32</v>
      </c>
    </row>
    <row r="42" spans="1:35" ht="14.15" customHeight="1" x14ac:dyDescent="0.35">
      <c r="A42" s="69" t="s">
        <v>31</v>
      </c>
      <c r="B42" s="12">
        <v>144024</v>
      </c>
      <c r="C42" s="12">
        <v>165280</v>
      </c>
      <c r="D42" s="12">
        <v>179635</v>
      </c>
      <c r="E42" s="12">
        <v>184082</v>
      </c>
      <c r="F42" s="21">
        <v>673021</v>
      </c>
      <c r="G42" s="57">
        <v>0.79570071654724217</v>
      </c>
      <c r="H42" s="57">
        <v>0.77990682478218776</v>
      </c>
      <c r="I42" s="57">
        <v>0.7200267208506137</v>
      </c>
      <c r="J42" s="57">
        <v>0.7156919199052596</v>
      </c>
      <c r="K42" s="31" t="s">
        <v>232</v>
      </c>
      <c r="M42" s="58">
        <v>4.9942590960399564E-3</v>
      </c>
      <c r="N42" s="57">
        <v>5.1512247958673554E-2</v>
      </c>
      <c r="O42" s="57">
        <v>5.7308809293320426E-2</v>
      </c>
      <c r="P42" s="57">
        <v>6.2E-2</v>
      </c>
      <c r="Q42" s="57">
        <v>6.0429591160461101E-2</v>
      </c>
      <c r="R42" s="23" t="s">
        <v>407</v>
      </c>
      <c r="T42" s="59">
        <v>-7.5645161290322574E-2</v>
      </c>
      <c r="U42" s="57">
        <v>0.51839276787202138</v>
      </c>
      <c r="V42" s="57">
        <v>0.5175278315585673</v>
      </c>
      <c r="W42" s="57">
        <v>0.48096417735964597</v>
      </c>
      <c r="X42" s="57">
        <v>0.47139318347258286</v>
      </c>
      <c r="Y42" s="23" t="s">
        <v>501</v>
      </c>
      <c r="Z42" s="71" t="s">
        <v>50</v>
      </c>
      <c r="AA42" s="61">
        <v>-1.7756000138892104E-2</v>
      </c>
      <c r="AB42" s="57">
        <v>0.27730794867522079</v>
      </c>
      <c r="AC42" s="57">
        <v>0.26237899322362052</v>
      </c>
      <c r="AD42" s="57">
        <v>0.23906254349096778</v>
      </c>
      <c r="AE42" s="57">
        <v>0.24429873643267674</v>
      </c>
      <c r="AF42" s="23" t="s">
        <v>507</v>
      </c>
      <c r="AG42" s="71" t="s">
        <v>50</v>
      </c>
      <c r="AH42" s="81">
        <v>5.0790056119597617E-2</v>
      </c>
      <c r="AI42" s="63" t="s">
        <v>31</v>
      </c>
    </row>
    <row r="43" spans="1:35" ht="20.5" customHeight="1" x14ac:dyDescent="0.35">
      <c r="A43" s="56" t="s">
        <v>198</v>
      </c>
      <c r="B43" s="56"/>
      <c r="C43" s="56"/>
      <c r="D43" s="56"/>
      <c r="E43" s="56"/>
      <c r="F43" s="108"/>
      <c r="K43" s="109"/>
      <c r="L43" s="56"/>
      <c r="M43" s="74"/>
      <c r="T43" s="142"/>
      <c r="AA43" s="67"/>
      <c r="AH43" s="68"/>
      <c r="AI43" s="63" t="s">
        <v>198</v>
      </c>
    </row>
    <row r="44" spans="1:35" ht="17.149999999999999" customHeight="1" x14ac:dyDescent="0.35">
      <c r="A44" s="116" t="s">
        <v>192</v>
      </c>
      <c r="B44" s="12">
        <v>572044</v>
      </c>
      <c r="C44" s="12">
        <v>584779</v>
      </c>
      <c r="D44" s="12">
        <v>582468</v>
      </c>
      <c r="E44" s="12">
        <v>542106</v>
      </c>
      <c r="F44" s="21">
        <v>2281397</v>
      </c>
      <c r="G44" s="57">
        <v>0.11928029292659861</v>
      </c>
      <c r="H44" s="57">
        <v>0.11003389535894316</v>
      </c>
      <c r="I44" s="57">
        <v>0.10083100075184838</v>
      </c>
      <c r="J44" s="57">
        <v>0.10919447611202963</v>
      </c>
      <c r="K44" s="31" t="s">
        <v>233</v>
      </c>
      <c r="L44" s="8" t="s">
        <v>50</v>
      </c>
      <c r="M44" s="58">
        <v>0.1581557247383332</v>
      </c>
      <c r="N44" s="57">
        <v>0.14452581294405781</v>
      </c>
      <c r="O44" s="57">
        <v>0.14698852772466539</v>
      </c>
      <c r="P44" s="57">
        <v>0.123</v>
      </c>
      <c r="Q44" s="57">
        <v>0.10975553950622442</v>
      </c>
      <c r="R44" s="31" t="s">
        <v>396</v>
      </c>
      <c r="S44" s="4" t="s">
        <v>53</v>
      </c>
      <c r="T44" s="59">
        <v>-6.1536585365853658E-2</v>
      </c>
      <c r="U44" s="57">
        <v>9.6081379276898082E-2</v>
      </c>
      <c r="V44" s="57">
        <v>8.8314792282287502E-2</v>
      </c>
      <c r="W44" s="57">
        <v>7.9069056975823809E-2</v>
      </c>
      <c r="X44" s="57">
        <v>8.5524365471124131E-2</v>
      </c>
      <c r="Y44" s="31" t="s">
        <v>513</v>
      </c>
      <c r="Z44" s="71" t="s">
        <v>50</v>
      </c>
      <c r="AA44" s="61">
        <v>0.15710317632595716</v>
      </c>
      <c r="AB44" s="57">
        <v>2.3198913649700528E-2</v>
      </c>
      <c r="AC44" s="57">
        <v>2.1719103076655658E-2</v>
      </c>
      <c r="AD44" s="57">
        <v>2.1761943776024566E-2</v>
      </c>
      <c r="AE44" s="57">
        <v>2.36701106409055E-2</v>
      </c>
      <c r="AF44" s="31" t="s">
        <v>508</v>
      </c>
      <c r="AG44" s="71" t="s">
        <v>50</v>
      </c>
      <c r="AH44" s="81">
        <v>0.16193406417502279</v>
      </c>
      <c r="AI44" s="63" t="s">
        <v>192</v>
      </c>
    </row>
    <row r="45" spans="1:35" x14ac:dyDescent="0.35">
      <c r="A45" s="116" t="s">
        <v>193</v>
      </c>
      <c r="B45" s="12">
        <v>562555</v>
      </c>
      <c r="C45" s="12">
        <v>550752</v>
      </c>
      <c r="D45" s="12">
        <v>541279</v>
      </c>
      <c r="E45" s="12">
        <v>543374</v>
      </c>
      <c r="F45" s="21">
        <v>2197960</v>
      </c>
      <c r="G45" s="57">
        <v>0.25232593959206212</v>
      </c>
      <c r="H45" s="57">
        <v>0.24806630106154534</v>
      </c>
      <c r="I45" s="57">
        <v>0.23748847810710647</v>
      </c>
      <c r="J45" s="57">
        <v>0.25241646883747298</v>
      </c>
      <c r="K45" s="31" t="s">
        <v>234</v>
      </c>
      <c r="L45" s="8" t="s">
        <v>50</v>
      </c>
      <c r="M45" s="58">
        <v>0.10650200886205918</v>
      </c>
      <c r="N45" s="57">
        <v>0.19233041724671371</v>
      </c>
      <c r="O45" s="57">
        <v>0.19961842767924959</v>
      </c>
      <c r="P45" s="57">
        <v>0.18030703142428756</v>
      </c>
      <c r="Q45" s="57">
        <v>0.16100343691315594</v>
      </c>
      <c r="R45" s="31" t="s">
        <v>397</v>
      </c>
      <c r="S45" s="4" t="s">
        <v>50</v>
      </c>
      <c r="T45" s="59">
        <v>-9.4816047188812799E-2</v>
      </c>
      <c r="U45" s="57">
        <v>0.19823890139228126</v>
      </c>
      <c r="V45" s="57">
        <v>0.19527447451782612</v>
      </c>
      <c r="W45" s="57">
        <v>0.18455435134120887</v>
      </c>
      <c r="X45" s="57">
        <v>0.1940899266555646</v>
      </c>
      <c r="Y45" s="31" t="s">
        <v>514</v>
      </c>
      <c r="Z45" s="71" t="s">
        <v>50</v>
      </c>
      <c r="AA45" s="61">
        <v>0.10178573338143518</v>
      </c>
      <c r="AB45" s="57">
        <v>5.4087038199780828E-2</v>
      </c>
      <c r="AC45" s="57">
        <v>5.2791826543719229E-2</v>
      </c>
      <c r="AD45" s="57">
        <v>5.2934126765897621E-2</v>
      </c>
      <c r="AE45" s="57">
        <v>5.8326542181908372E-2</v>
      </c>
      <c r="AF45" s="31" t="s">
        <v>509</v>
      </c>
      <c r="AG45" s="71" t="s">
        <v>50</v>
      </c>
      <c r="AH45" s="81">
        <v>0.12294526041360383</v>
      </c>
      <c r="AI45" s="63" t="s">
        <v>193</v>
      </c>
    </row>
    <row r="46" spans="1:35" x14ac:dyDescent="0.35">
      <c r="A46" s="116" t="s">
        <v>194</v>
      </c>
      <c r="B46" s="12">
        <v>541296</v>
      </c>
      <c r="C46" s="12">
        <v>541138</v>
      </c>
      <c r="D46" s="12">
        <v>528213</v>
      </c>
      <c r="E46" s="12">
        <v>531792</v>
      </c>
      <c r="F46" s="21">
        <v>2142439</v>
      </c>
      <c r="G46" s="57">
        <v>0.43892435931542079</v>
      </c>
      <c r="H46" s="57">
        <v>0.43759632478221822</v>
      </c>
      <c r="I46" s="57">
        <v>0.4116464380846363</v>
      </c>
      <c r="J46" s="57">
        <v>0.4227818395162018</v>
      </c>
      <c r="K46" s="31" t="s">
        <v>235</v>
      </c>
      <c r="L46" s="8" t="s">
        <v>50</v>
      </c>
      <c r="M46" s="58">
        <v>4.9428339753583801E-2</v>
      </c>
      <c r="N46" s="57">
        <v>0.18733557979368035</v>
      </c>
      <c r="O46" s="57">
        <v>0.19109728017622121</v>
      </c>
      <c r="P46" s="57">
        <v>0.18184709577386396</v>
      </c>
      <c r="Q46" s="57">
        <v>0.1629001564521467</v>
      </c>
      <c r="R46" s="31" t="s">
        <v>398</v>
      </c>
      <c r="S46" s="4" t="s">
        <v>50</v>
      </c>
      <c r="T46" s="59">
        <v>-9.7257533449934416E-2</v>
      </c>
      <c r="U46" s="57">
        <v>0.33160415003990423</v>
      </c>
      <c r="V46" s="57">
        <v>0.33307215534669532</v>
      </c>
      <c r="W46" s="57">
        <v>0.31229068576502284</v>
      </c>
      <c r="X46" s="57">
        <v>0.31616120588500768</v>
      </c>
      <c r="Y46" s="31" t="s">
        <v>515</v>
      </c>
      <c r="Z46" s="71" t="s">
        <v>50</v>
      </c>
      <c r="AA46" s="61">
        <v>3.8547419275443147E-2</v>
      </c>
      <c r="AB46" s="57">
        <v>0.10732020927551654</v>
      </c>
      <c r="AC46" s="57">
        <v>0.10452416943552292</v>
      </c>
      <c r="AD46" s="57">
        <v>9.9355752319613494E-2</v>
      </c>
      <c r="AE46" s="57">
        <v>0.10662063363119414</v>
      </c>
      <c r="AF46" s="31" t="s">
        <v>510</v>
      </c>
      <c r="AG46" s="71" t="s">
        <v>50</v>
      </c>
      <c r="AH46" s="81">
        <v>8.3628776452430401E-2</v>
      </c>
      <c r="AI46" s="63" t="s">
        <v>194</v>
      </c>
    </row>
    <row r="47" spans="1:35" x14ac:dyDescent="0.35">
      <c r="A47" s="116" t="s">
        <v>238</v>
      </c>
      <c r="B47" s="12">
        <v>594061</v>
      </c>
      <c r="C47" s="12">
        <v>609583</v>
      </c>
      <c r="D47" s="12">
        <v>578247</v>
      </c>
      <c r="E47" s="12">
        <v>564460</v>
      </c>
      <c r="F47" s="21">
        <v>2346351</v>
      </c>
      <c r="G47" s="57">
        <v>0.62502510865604255</v>
      </c>
      <c r="H47" s="57">
        <v>0.61769725756783456</v>
      </c>
      <c r="I47" s="57">
        <v>0.57478860255062547</v>
      </c>
      <c r="J47" s="57">
        <v>0.58225642007162659</v>
      </c>
      <c r="K47" s="31" t="s">
        <v>236</v>
      </c>
      <c r="L47" s="8" t="s">
        <v>50</v>
      </c>
      <c r="M47" s="58">
        <v>2.2035927545874436E-2</v>
      </c>
      <c r="N47" s="57">
        <v>0.13487925625049996</v>
      </c>
      <c r="O47" s="57">
        <v>0.13785333507640463</v>
      </c>
      <c r="P47" s="57">
        <v>0.13814502317658731</v>
      </c>
      <c r="Q47" s="57">
        <v>0.12406003967801182</v>
      </c>
      <c r="R47" s="31" t="s">
        <v>399</v>
      </c>
      <c r="S47" s="4" t="s">
        <v>50</v>
      </c>
      <c r="T47" s="59">
        <v>-9.7187721216984282E-2</v>
      </c>
      <c r="U47" s="57">
        <v>0.45361609087111482</v>
      </c>
      <c r="V47" s="57">
        <v>0.45365790773342629</v>
      </c>
      <c r="W47" s="57">
        <v>0.42211133260296446</v>
      </c>
      <c r="X47" s="57">
        <v>0.4209513153003272</v>
      </c>
      <c r="Y47" s="31" t="s">
        <v>516</v>
      </c>
      <c r="Z47" s="71"/>
      <c r="AA47" s="61">
        <v>7.9552472076330535E-3</v>
      </c>
      <c r="AB47" s="57">
        <v>0.1714090177849277</v>
      </c>
      <c r="AC47" s="57">
        <v>0.16403934983440824</v>
      </c>
      <c r="AD47" s="57">
        <v>0.15267726994766101</v>
      </c>
      <c r="AE47" s="57">
        <v>0.16130510477129933</v>
      </c>
      <c r="AF47" s="31" t="s">
        <v>511</v>
      </c>
      <c r="AG47" s="71" t="s">
        <v>50</v>
      </c>
      <c r="AH47" s="81">
        <v>6.0971747812828977E-2</v>
      </c>
      <c r="AI47" s="63" t="s">
        <v>238</v>
      </c>
    </row>
    <row r="48" spans="1:35" x14ac:dyDescent="0.35">
      <c r="A48" s="116" t="s">
        <v>195</v>
      </c>
      <c r="B48" s="12">
        <v>412390</v>
      </c>
      <c r="C48" s="12">
        <v>460240</v>
      </c>
      <c r="D48" s="12">
        <v>504091</v>
      </c>
      <c r="E48" s="12">
        <v>502617</v>
      </c>
      <c r="F48" s="21">
        <v>1879338</v>
      </c>
      <c r="G48" s="57">
        <v>0.80363398619686599</v>
      </c>
      <c r="H48" s="57">
        <v>0.79861793942668935</v>
      </c>
      <c r="I48" s="57">
        <v>0.74394816539277697</v>
      </c>
      <c r="J48" s="57">
        <v>0.74142141942719686</v>
      </c>
      <c r="K48" s="139" t="s">
        <v>237</v>
      </c>
      <c r="M48" s="58">
        <v>5.0836875147117879E-3</v>
      </c>
      <c r="N48" s="57">
        <v>5.4184643139338934E-2</v>
      </c>
      <c r="O48" s="57">
        <v>5.546368799153184E-2</v>
      </c>
      <c r="P48" s="57">
        <v>6.0375848973677523E-2</v>
      </c>
      <c r="Q48" s="57">
        <v>5.7285844465842471E-2</v>
      </c>
      <c r="R48" s="3" t="s">
        <v>400</v>
      </c>
      <c r="S48" s="4" t="s">
        <v>50</v>
      </c>
      <c r="T48" s="59">
        <v>-8.7866259277163253E-2</v>
      </c>
      <c r="U48" s="57">
        <v>0.53128081056701937</v>
      </c>
      <c r="V48" s="57">
        <v>0.53502263248167259</v>
      </c>
      <c r="W48" s="57">
        <v>0.50104555100022663</v>
      </c>
      <c r="X48" s="57">
        <v>0.49304010654742797</v>
      </c>
      <c r="Y48" s="3" t="s">
        <v>517</v>
      </c>
      <c r="Z48" s="71" t="s">
        <v>50</v>
      </c>
      <c r="AA48" s="61">
        <v>-1.7094254170906958E-2</v>
      </c>
      <c r="AB48" s="57">
        <v>0.27235317562984668</v>
      </c>
      <c r="AC48" s="57">
        <v>0.26359530694501682</v>
      </c>
      <c r="AD48" s="57">
        <v>0.24290261439255031</v>
      </c>
      <c r="AE48" s="57">
        <v>0.24838131287976889</v>
      </c>
      <c r="AF48" s="3" t="s">
        <v>512</v>
      </c>
      <c r="AG48" s="71" t="s">
        <v>50</v>
      </c>
      <c r="AH48" s="81">
        <v>5.0831070842433372E-2</v>
      </c>
      <c r="AI48" s="63" t="s">
        <v>195</v>
      </c>
    </row>
    <row r="49" spans="1:35" ht="21.5" x14ac:dyDescent="0.35">
      <c r="A49" s="86" t="s">
        <v>199</v>
      </c>
      <c r="B49" s="69"/>
      <c r="C49" s="69"/>
      <c r="D49" s="69"/>
      <c r="E49" s="69"/>
      <c r="F49" s="111"/>
      <c r="G49" s="57"/>
      <c r="H49" s="57"/>
      <c r="I49" s="57"/>
      <c r="J49" s="57"/>
      <c r="K49" s="70"/>
      <c r="L49" s="77"/>
      <c r="M49" s="58"/>
      <c r="N49" s="57"/>
      <c r="O49" s="57"/>
      <c r="P49" s="57"/>
      <c r="Q49" s="57"/>
      <c r="T49" s="59"/>
      <c r="U49" s="57"/>
      <c r="V49" s="57"/>
      <c r="W49" s="57"/>
      <c r="X49" s="57"/>
      <c r="Y49" s="70"/>
      <c r="Z49" s="71"/>
      <c r="AA49" s="80"/>
      <c r="AB49" s="57"/>
      <c r="AC49" s="57"/>
      <c r="AD49" s="57"/>
      <c r="AE49" s="57"/>
      <c r="AH49" s="68"/>
      <c r="AI49" s="63" t="s">
        <v>199</v>
      </c>
    </row>
    <row r="50" spans="1:35" ht="17.149999999999999" customHeight="1" x14ac:dyDescent="0.35">
      <c r="A50" s="2" t="s">
        <v>68</v>
      </c>
      <c r="B50" s="12">
        <v>3452</v>
      </c>
      <c r="C50" s="12">
        <v>3084</v>
      </c>
      <c r="D50" s="12">
        <v>2806</v>
      </c>
      <c r="E50" s="12">
        <v>2743</v>
      </c>
      <c r="F50" s="136">
        <v>12085</v>
      </c>
      <c r="G50" s="57">
        <v>0.55359212050984941</v>
      </c>
      <c r="H50" s="57">
        <v>0.57003891050583655</v>
      </c>
      <c r="I50" s="57">
        <v>0.54953670705630786</v>
      </c>
      <c r="J50" s="57">
        <v>0.5344513306598615</v>
      </c>
      <c r="K50" s="23" t="s">
        <v>239</v>
      </c>
      <c r="M50" s="58">
        <v>8.8365343709468237E-3</v>
      </c>
      <c r="N50" s="57">
        <v>2.2885283893395135E-2</v>
      </c>
      <c r="O50" s="57">
        <v>2.3022049286640728E-2</v>
      </c>
      <c r="P50" s="57">
        <v>1.7462580185317177E-2</v>
      </c>
      <c r="Q50" s="57">
        <v>2.4790375501275976E-2</v>
      </c>
      <c r="R50" s="23" t="s">
        <v>290</v>
      </c>
      <c r="S50" s="4" t="s">
        <v>52</v>
      </c>
      <c r="T50" s="59">
        <v>0.42685559183673472</v>
      </c>
      <c r="U50" s="57">
        <v>0.44380069524913096</v>
      </c>
      <c r="V50" s="57">
        <v>0.45006485084306097</v>
      </c>
      <c r="W50" s="57">
        <v>0.42622950819672129</v>
      </c>
      <c r="X50" s="57">
        <v>0.40831206707983958</v>
      </c>
      <c r="Y50" s="23"/>
      <c r="AA50" s="61"/>
      <c r="AB50" s="57">
        <v>0.10979142526071843</v>
      </c>
      <c r="AC50" s="57">
        <v>0.11997405966277562</v>
      </c>
      <c r="AD50" s="57">
        <v>0.1233071988595866</v>
      </c>
      <c r="AE50" s="57">
        <v>0.12613926358002187</v>
      </c>
      <c r="AF50" s="23"/>
      <c r="AH50" s="81"/>
      <c r="AI50" s="63" t="s">
        <v>68</v>
      </c>
    </row>
    <row r="51" spans="1:35" x14ac:dyDescent="0.35">
      <c r="A51" s="2" t="s">
        <v>69</v>
      </c>
      <c r="B51" s="12">
        <v>17170</v>
      </c>
      <c r="C51" s="12">
        <v>27553</v>
      </c>
      <c r="D51" s="12">
        <v>15944</v>
      </c>
      <c r="E51" s="12">
        <v>13543</v>
      </c>
      <c r="F51" s="136">
        <v>74210</v>
      </c>
      <c r="G51" s="57">
        <v>0.58118811881188115</v>
      </c>
      <c r="H51" s="57">
        <v>0.44724712372518421</v>
      </c>
      <c r="I51" s="57">
        <v>0.56673356748620174</v>
      </c>
      <c r="J51" s="57">
        <v>0.61928671638484822</v>
      </c>
      <c r="K51" s="23" t="s">
        <v>240</v>
      </c>
      <c r="L51" s="8" t="s">
        <v>50</v>
      </c>
      <c r="M51" s="58">
        <v>5.6421574147853024E-2</v>
      </c>
      <c r="N51" s="57">
        <v>0.16126965637740245</v>
      </c>
      <c r="O51" s="57">
        <v>0.1894530541138896</v>
      </c>
      <c r="P51" s="57">
        <v>0.13898645258404416</v>
      </c>
      <c r="Q51" s="57">
        <v>0.12242486893598169</v>
      </c>
      <c r="R51" s="23" t="s">
        <v>291</v>
      </c>
      <c r="S51" s="4" t="s">
        <v>53</v>
      </c>
      <c r="T51" s="59">
        <v>-6.6553249097472914E-2</v>
      </c>
      <c r="U51" s="57">
        <v>0.47903319743739081</v>
      </c>
      <c r="V51" s="57">
        <v>0.37411534134214058</v>
      </c>
      <c r="W51" s="57">
        <v>0.47459859508278979</v>
      </c>
      <c r="X51" s="57">
        <v>0.51679834600900831</v>
      </c>
      <c r="Y51" s="23"/>
      <c r="AA51" s="61"/>
      <c r="AB51" s="57">
        <v>0.10215492137449039</v>
      </c>
      <c r="AC51" s="57">
        <v>7.3131782383043589E-2</v>
      </c>
      <c r="AD51" s="57">
        <v>9.2134972403411938E-2</v>
      </c>
      <c r="AE51" s="57">
        <v>0.10248837037583992</v>
      </c>
      <c r="AF51" s="23"/>
      <c r="AH51" s="81"/>
      <c r="AI51" s="63" t="s">
        <v>69</v>
      </c>
    </row>
    <row r="52" spans="1:35" x14ac:dyDescent="0.35">
      <c r="A52" s="2" t="s">
        <v>70</v>
      </c>
      <c r="B52" s="12">
        <v>14883</v>
      </c>
      <c r="C52" s="12">
        <v>17423</v>
      </c>
      <c r="D52" s="12">
        <v>17823</v>
      </c>
      <c r="E52" s="12">
        <v>16797</v>
      </c>
      <c r="F52" s="136">
        <v>66926</v>
      </c>
      <c r="G52" s="57">
        <v>0.48027951353893705</v>
      </c>
      <c r="H52" s="57">
        <v>0.42277449348562246</v>
      </c>
      <c r="I52" s="57">
        <v>0.40167199685799249</v>
      </c>
      <c r="J52" s="57">
        <v>0.403226766684527</v>
      </c>
      <c r="K52" s="23" t="s">
        <v>241</v>
      </c>
      <c r="L52" s="8" t="s">
        <v>50</v>
      </c>
      <c r="M52" s="58">
        <v>2.9098369045956141E-2</v>
      </c>
      <c r="N52" s="57">
        <v>0.11798696499361688</v>
      </c>
      <c r="O52" s="57">
        <v>0.12879527061929633</v>
      </c>
      <c r="P52" s="57">
        <v>0.10800650844414521</v>
      </c>
      <c r="Q52" s="57">
        <v>9.8767637078049655E-2</v>
      </c>
      <c r="R52" s="23" t="s">
        <v>292</v>
      </c>
      <c r="S52" s="4" t="s">
        <v>53</v>
      </c>
      <c r="T52" s="59">
        <v>-7.7680503896103897E-2</v>
      </c>
      <c r="U52" s="57">
        <v>0.38977356715715916</v>
      </c>
      <c r="V52" s="57">
        <v>0.34052688974344258</v>
      </c>
      <c r="W52" s="57">
        <v>0.33007911126073053</v>
      </c>
      <c r="X52" s="57">
        <v>0.32607013157111386</v>
      </c>
      <c r="Y52" s="23"/>
      <c r="AA52" s="61"/>
      <c r="AB52" s="57">
        <v>9.0505946381777863E-2</v>
      </c>
      <c r="AC52" s="57">
        <v>8.2247603742179876E-2</v>
      </c>
      <c r="AD52" s="57">
        <v>7.1592885597261971E-2</v>
      </c>
      <c r="AE52" s="57">
        <v>7.7156635113413113E-2</v>
      </c>
      <c r="AF52" s="23"/>
      <c r="AH52" s="81"/>
      <c r="AI52" s="63" t="s">
        <v>70</v>
      </c>
    </row>
    <row r="53" spans="1:35" x14ac:dyDescent="0.35">
      <c r="A53" s="2" t="s">
        <v>71</v>
      </c>
      <c r="B53" s="12">
        <v>40678</v>
      </c>
      <c r="C53" s="12">
        <v>42721</v>
      </c>
      <c r="D53" s="12">
        <v>42303</v>
      </c>
      <c r="E53" s="12">
        <v>38508</v>
      </c>
      <c r="F53" s="136">
        <v>164210</v>
      </c>
      <c r="G53" s="57">
        <v>0.37868135109887407</v>
      </c>
      <c r="H53" s="57">
        <v>0.37922801432550735</v>
      </c>
      <c r="I53" s="57">
        <v>0.35879252062501477</v>
      </c>
      <c r="J53" s="57">
        <v>0.39054222499220942</v>
      </c>
      <c r="K53" s="23" t="s">
        <v>242</v>
      </c>
      <c r="L53" s="8" t="s">
        <v>50</v>
      </c>
      <c r="M53" s="58">
        <v>7.3599639016998286E-2</v>
      </c>
      <c r="N53" s="57">
        <v>0.18154776537686218</v>
      </c>
      <c r="O53" s="57">
        <v>0.18365674960792117</v>
      </c>
      <c r="P53" s="57">
        <v>0.14693993333806113</v>
      </c>
      <c r="Q53" s="57">
        <v>0.12542848239326893</v>
      </c>
      <c r="R53" s="23" t="s">
        <v>293</v>
      </c>
      <c r="S53" s="4" t="s">
        <v>50</v>
      </c>
      <c r="T53" s="59">
        <v>-0.12699066602316603</v>
      </c>
      <c r="U53" s="57">
        <v>0.32017306652244454</v>
      </c>
      <c r="V53" s="57">
        <v>0.32042789260551019</v>
      </c>
      <c r="W53" s="57">
        <v>0.30203531664420963</v>
      </c>
      <c r="X53" s="57">
        <v>0.32819154461410616</v>
      </c>
      <c r="Y53" s="23"/>
      <c r="AA53" s="61"/>
      <c r="AB53" s="57">
        <v>5.8508284576429523E-2</v>
      </c>
      <c r="AC53" s="57">
        <v>5.8800121719997191E-2</v>
      </c>
      <c r="AD53" s="57">
        <v>5.6757203980805145E-2</v>
      </c>
      <c r="AE53" s="57">
        <v>6.2350680378103249E-2</v>
      </c>
      <c r="AF53" s="23"/>
      <c r="AH53" s="81"/>
      <c r="AI53" s="63" t="s">
        <v>71</v>
      </c>
    </row>
    <row r="54" spans="1:35" x14ac:dyDescent="0.35">
      <c r="A54" s="2" t="s">
        <v>72</v>
      </c>
      <c r="B54" s="12">
        <v>373248</v>
      </c>
      <c r="C54" s="12">
        <v>386701</v>
      </c>
      <c r="D54" s="12">
        <v>399700</v>
      </c>
      <c r="E54" s="12">
        <v>393086</v>
      </c>
      <c r="F54" s="136">
        <v>1552735</v>
      </c>
      <c r="G54" s="57">
        <v>0.40260095164609055</v>
      </c>
      <c r="H54" s="57">
        <v>0.38783970044039195</v>
      </c>
      <c r="I54" s="57">
        <v>0.35194395796847638</v>
      </c>
      <c r="J54" s="57">
        <v>0.36168166762489634</v>
      </c>
      <c r="K54" s="23" t="s">
        <v>243</v>
      </c>
      <c r="L54" s="8" t="s">
        <v>50</v>
      </c>
      <c r="M54" s="58">
        <v>5.5179239649681522E-2</v>
      </c>
      <c r="N54" s="57">
        <v>0.23876350308641975</v>
      </c>
      <c r="O54" s="57">
        <v>0.24863395750204939</v>
      </c>
      <c r="P54" s="57">
        <v>0.22957968476357268</v>
      </c>
      <c r="Q54" s="57">
        <v>0.2125005723938273</v>
      </c>
      <c r="R54" s="23" t="s">
        <v>294</v>
      </c>
      <c r="S54" s="4" t="s">
        <v>50</v>
      </c>
      <c r="T54" s="59">
        <v>-7.2088259974063609E-2</v>
      </c>
      <c r="U54" s="57">
        <v>0.31884162808641975</v>
      </c>
      <c r="V54" s="57">
        <v>0.31105169109984199</v>
      </c>
      <c r="W54" s="57">
        <v>0.28323492619464596</v>
      </c>
      <c r="X54" s="57">
        <v>0.28680237912314355</v>
      </c>
      <c r="Y54" s="23"/>
      <c r="AA54" s="61"/>
      <c r="AB54" s="57">
        <v>8.3759323559670779E-2</v>
      </c>
      <c r="AC54" s="57">
        <v>7.678800934054994E-2</v>
      </c>
      <c r="AD54" s="57">
        <v>6.8709031773830379E-2</v>
      </c>
      <c r="AE54" s="57">
        <v>7.4879288501752794E-2</v>
      </c>
      <c r="AF54" s="23"/>
      <c r="AH54" s="81"/>
      <c r="AI54" s="63" t="s">
        <v>72</v>
      </c>
    </row>
    <row r="55" spans="1:35" x14ac:dyDescent="0.35">
      <c r="A55" s="2" t="s">
        <v>73</v>
      </c>
      <c r="B55" s="12">
        <v>61218</v>
      </c>
      <c r="C55" s="12">
        <v>61866</v>
      </c>
      <c r="D55" s="12">
        <v>63628</v>
      </c>
      <c r="E55" s="12">
        <v>64450</v>
      </c>
      <c r="F55" s="136">
        <v>251162</v>
      </c>
      <c r="G55" s="57">
        <v>0.42543042895880295</v>
      </c>
      <c r="H55" s="57">
        <v>0.42309184366210845</v>
      </c>
      <c r="I55" s="57">
        <v>0.35998302634060475</v>
      </c>
      <c r="J55" s="57">
        <v>0.35618308766485646</v>
      </c>
      <c r="K55" s="23" t="s">
        <v>244</v>
      </c>
      <c r="L55" s="8" t="s">
        <v>50</v>
      </c>
      <c r="M55" s="58">
        <v>4.8571734555773849E-2</v>
      </c>
      <c r="N55" s="57">
        <v>8.6347152798196602E-2</v>
      </c>
      <c r="O55" s="57">
        <v>8.6800504315779264E-2</v>
      </c>
      <c r="P55" s="57">
        <v>7.9351857672722695E-2</v>
      </c>
      <c r="Q55" s="57">
        <v>7.487975174553918E-2</v>
      </c>
      <c r="R55" s="23" t="s">
        <v>295</v>
      </c>
      <c r="S55" s="4" t="s">
        <v>50</v>
      </c>
      <c r="T55" s="59">
        <v>-5.3054838581897412E-2</v>
      </c>
      <c r="U55" s="57">
        <v>0.34582965794374204</v>
      </c>
      <c r="V55" s="57">
        <v>0.34746064073966315</v>
      </c>
      <c r="W55" s="57">
        <v>0.29237128308291949</v>
      </c>
      <c r="X55" s="57">
        <v>0.28220325833979831</v>
      </c>
      <c r="Y55" s="23"/>
      <c r="AA55" s="61"/>
      <c r="AB55" s="57">
        <v>7.9600771015060925E-2</v>
      </c>
      <c r="AC55" s="57">
        <v>7.5631202922445281E-2</v>
      </c>
      <c r="AD55" s="57">
        <v>6.7611743257685292E-2</v>
      </c>
      <c r="AE55" s="57">
        <v>7.3979829325058186E-2</v>
      </c>
      <c r="AF55" s="23"/>
      <c r="AH55" s="81"/>
      <c r="AI55" s="63" t="s">
        <v>73</v>
      </c>
    </row>
    <row r="56" spans="1:35" x14ac:dyDescent="0.35">
      <c r="A56" s="2" t="s">
        <v>74</v>
      </c>
      <c r="B56" s="12">
        <v>46085</v>
      </c>
      <c r="C56" s="12">
        <v>45903</v>
      </c>
      <c r="D56" s="12">
        <v>45457</v>
      </c>
      <c r="E56" s="12">
        <v>44380</v>
      </c>
      <c r="F56" s="136">
        <v>181825</v>
      </c>
      <c r="G56" s="57">
        <v>0.53268959531300852</v>
      </c>
      <c r="H56" s="57">
        <v>0.52918109927455725</v>
      </c>
      <c r="I56" s="57">
        <v>0.49426930945728931</v>
      </c>
      <c r="J56" s="57">
        <v>0.50144209103199644</v>
      </c>
      <c r="K56" s="23" t="s">
        <v>245</v>
      </c>
      <c r="L56" s="8" t="s">
        <v>50</v>
      </c>
      <c r="M56" s="58">
        <v>2.6827479971515043E-2</v>
      </c>
      <c r="N56" s="57">
        <v>0.11155473581425626</v>
      </c>
      <c r="O56" s="57">
        <v>0.11463303052088099</v>
      </c>
      <c r="P56" s="57">
        <v>0.11690168730888532</v>
      </c>
      <c r="Q56" s="57">
        <v>0.10319963947724201</v>
      </c>
      <c r="R56" s="23" t="s">
        <v>296</v>
      </c>
      <c r="S56" s="4" t="s">
        <v>50</v>
      </c>
      <c r="T56" s="59">
        <v>-0.10821058524651862</v>
      </c>
      <c r="U56" s="57">
        <v>0.26872084192253443</v>
      </c>
      <c r="V56" s="57">
        <v>0.26457965710302161</v>
      </c>
      <c r="W56" s="57">
        <v>0.25087445277954989</v>
      </c>
      <c r="X56" s="57">
        <v>0.2441189725101397</v>
      </c>
      <c r="Y56" s="23"/>
      <c r="AA56" s="61"/>
      <c r="AB56" s="57">
        <v>0.2639687533904741</v>
      </c>
      <c r="AC56" s="57">
        <v>0.26460144217153564</v>
      </c>
      <c r="AD56" s="57">
        <v>0.24339485667773941</v>
      </c>
      <c r="AE56" s="57">
        <v>0.25732311852185669</v>
      </c>
      <c r="AF56" s="23"/>
      <c r="AH56" s="81"/>
      <c r="AI56" s="63" t="s">
        <v>74</v>
      </c>
    </row>
    <row r="57" spans="1:35" x14ac:dyDescent="0.35">
      <c r="A57" s="2" t="s">
        <v>75</v>
      </c>
      <c r="B57" s="12">
        <v>5553</v>
      </c>
      <c r="C57" s="12">
        <v>5760</v>
      </c>
      <c r="D57" s="12">
        <v>5849</v>
      </c>
      <c r="E57" s="12">
        <v>5667</v>
      </c>
      <c r="F57" s="136">
        <v>22829</v>
      </c>
      <c r="G57" s="57">
        <v>0.49684855033315323</v>
      </c>
      <c r="H57" s="57">
        <v>0.48506944444444444</v>
      </c>
      <c r="I57" s="57">
        <v>0.42827833817746624</v>
      </c>
      <c r="J57" s="57">
        <v>0.46726663137462504</v>
      </c>
      <c r="K57" s="23" t="s">
        <v>246</v>
      </c>
      <c r="L57" s="8" t="s">
        <v>50</v>
      </c>
      <c r="M57" s="58">
        <v>0.10636307265469062</v>
      </c>
      <c r="N57" s="57">
        <v>2.7912839906356925E-2</v>
      </c>
      <c r="O57" s="57">
        <v>2.9687499999999999E-2</v>
      </c>
      <c r="P57" s="57">
        <v>3.0774491366045476E-2</v>
      </c>
      <c r="Q57" s="57">
        <v>1.9587083112758072E-2</v>
      </c>
      <c r="R57" s="23" t="s">
        <v>297</v>
      </c>
      <c r="S57" s="4" t="s">
        <v>50</v>
      </c>
      <c r="T57" s="59">
        <v>-0.3623130555555556</v>
      </c>
      <c r="U57" s="57">
        <v>0.26400144066270487</v>
      </c>
      <c r="V57" s="57">
        <v>0.2673611111111111</v>
      </c>
      <c r="W57" s="57">
        <v>0.23320225679603351</v>
      </c>
      <c r="X57" s="57">
        <v>0.25427916004940887</v>
      </c>
      <c r="Y57" s="23"/>
      <c r="AA57" s="61"/>
      <c r="AB57" s="57">
        <v>0.23284710967044842</v>
      </c>
      <c r="AC57" s="57">
        <v>0.21770833333333334</v>
      </c>
      <c r="AD57" s="57">
        <v>0.19507608138143273</v>
      </c>
      <c r="AE57" s="57">
        <v>0.21298747132521617</v>
      </c>
      <c r="AF57" s="23"/>
      <c r="AH57" s="81"/>
      <c r="AI57" s="63" t="s">
        <v>75</v>
      </c>
    </row>
    <row r="58" spans="1:35" x14ac:dyDescent="0.35">
      <c r="A58" s="2" t="s">
        <v>76</v>
      </c>
      <c r="B58" s="12">
        <v>10798</v>
      </c>
      <c r="C58" s="12">
        <v>10921</v>
      </c>
      <c r="D58" s="12">
        <v>10918</v>
      </c>
      <c r="E58" s="12">
        <v>10611</v>
      </c>
      <c r="F58" s="136">
        <v>43248</v>
      </c>
      <c r="G58" s="57">
        <v>0.60585293572883869</v>
      </c>
      <c r="H58" s="57">
        <v>0.58529438696090097</v>
      </c>
      <c r="I58" s="57">
        <v>0.54662026012090126</v>
      </c>
      <c r="J58" s="57">
        <v>0.54811045141833947</v>
      </c>
      <c r="K58" s="23" t="s">
        <v>247</v>
      </c>
      <c r="M58" s="58">
        <v>8.6531735924932982E-4</v>
      </c>
      <c r="N58" s="57">
        <v>1.0094461937395815E-2</v>
      </c>
      <c r="O58" s="57">
        <v>1.0072337698013002E-2</v>
      </c>
      <c r="P58" s="57">
        <v>9.433962264150943E-3</v>
      </c>
      <c r="Q58" s="57">
        <v>8.3875223824333243E-3</v>
      </c>
      <c r="R58" s="23" t="s">
        <v>298</v>
      </c>
      <c r="T58" s="59">
        <v>-9.7520000000000009E-2</v>
      </c>
      <c r="U58" s="57">
        <v>0.4647156880903871</v>
      </c>
      <c r="V58" s="57">
        <v>0.45472026371211427</v>
      </c>
      <c r="W58" s="57">
        <v>0.42645173108627954</v>
      </c>
      <c r="X58" s="57">
        <v>0.40966921119592875</v>
      </c>
      <c r="Y58" s="23"/>
      <c r="AA58" s="61"/>
      <c r="AB58" s="57">
        <v>0.14113724763845156</v>
      </c>
      <c r="AC58" s="57">
        <v>0.13057412324878673</v>
      </c>
      <c r="AD58" s="57">
        <v>0.12016852903462173</v>
      </c>
      <c r="AE58" s="57">
        <v>0.13844124022241069</v>
      </c>
      <c r="AF58" s="23"/>
      <c r="AH58" s="81"/>
      <c r="AI58" s="63" t="s">
        <v>76</v>
      </c>
    </row>
    <row r="59" spans="1:35" x14ac:dyDescent="0.35">
      <c r="A59" s="2" t="s">
        <v>77</v>
      </c>
      <c r="B59" s="12">
        <v>201355</v>
      </c>
      <c r="C59" s="12">
        <v>212585</v>
      </c>
      <c r="D59" s="12">
        <v>207279</v>
      </c>
      <c r="E59" s="12">
        <v>207235</v>
      </c>
      <c r="F59" s="136">
        <v>828454</v>
      </c>
      <c r="G59" s="57">
        <v>0.50632465049291053</v>
      </c>
      <c r="H59" s="57">
        <v>0.49377895900463342</v>
      </c>
      <c r="I59" s="57">
        <v>0.45843042469328776</v>
      </c>
      <c r="J59" s="57">
        <v>0.45246700605592682</v>
      </c>
      <c r="K59" s="23" t="s">
        <v>248</v>
      </c>
      <c r="L59" s="8" t="s">
        <v>50</v>
      </c>
      <c r="M59" s="58">
        <v>1.1441212706397398E-2</v>
      </c>
      <c r="N59" s="57">
        <v>2.5785304561595192E-2</v>
      </c>
      <c r="O59" s="57">
        <v>2.6111908177905308E-2</v>
      </c>
      <c r="P59" s="57">
        <v>2.0629200256658899E-2</v>
      </c>
      <c r="Q59" s="57">
        <v>2.1217458440900425E-2</v>
      </c>
      <c r="R59" s="23" t="s">
        <v>299</v>
      </c>
      <c r="S59" s="4" t="s">
        <v>52</v>
      </c>
      <c r="T59" s="59">
        <v>3.8198281571562208E-2</v>
      </c>
      <c r="U59" s="57">
        <v>0.43214720270169599</v>
      </c>
      <c r="V59" s="57">
        <v>0.4233083237293318</v>
      </c>
      <c r="W59" s="57">
        <v>0.38776721230804856</v>
      </c>
      <c r="X59" s="57">
        <v>0.38232923975197242</v>
      </c>
      <c r="Y59" s="23"/>
      <c r="AA59" s="61"/>
      <c r="AB59" s="57">
        <v>7.4177447791214518E-2</v>
      </c>
      <c r="AC59" s="57">
        <v>7.0470635275301646E-2</v>
      </c>
      <c r="AD59" s="57">
        <v>7.0663212385239219E-2</v>
      </c>
      <c r="AE59" s="57">
        <v>7.0137766303954449E-2</v>
      </c>
      <c r="AF59" s="23"/>
      <c r="AH59" s="81"/>
      <c r="AI59" s="63" t="s">
        <v>77</v>
      </c>
    </row>
    <row r="60" spans="1:35" x14ac:dyDescent="0.35">
      <c r="A60" s="2" t="s">
        <v>78</v>
      </c>
      <c r="B60" s="12">
        <v>119245</v>
      </c>
      <c r="C60" s="12">
        <v>122614</v>
      </c>
      <c r="D60" s="12">
        <v>119679</v>
      </c>
      <c r="E60" s="12">
        <v>115493</v>
      </c>
      <c r="F60" s="136">
        <v>477031</v>
      </c>
      <c r="G60" s="57">
        <v>0.47155855591429408</v>
      </c>
      <c r="H60" s="57">
        <v>0.46196192930660446</v>
      </c>
      <c r="I60" s="57">
        <v>0.47677537412578647</v>
      </c>
      <c r="J60" s="57">
        <v>0.483804213242361</v>
      </c>
      <c r="K60" s="23" t="s">
        <v>249</v>
      </c>
      <c r="L60" s="8" t="s">
        <v>50</v>
      </c>
      <c r="M60" s="58">
        <v>3.0983143848580443E-2</v>
      </c>
      <c r="N60" s="57">
        <v>6.8858233049603756E-2</v>
      </c>
      <c r="O60" s="57">
        <v>7.4624431141631462E-2</v>
      </c>
      <c r="P60" s="57">
        <v>6.1013210337653223E-2</v>
      </c>
      <c r="Q60" s="57">
        <v>6.11638800619951E-2</v>
      </c>
      <c r="R60" s="23" t="s">
        <v>300</v>
      </c>
      <c r="T60" s="59">
        <v>6.1789897288414136E-3</v>
      </c>
      <c r="U60" s="57">
        <v>0.39054048387773072</v>
      </c>
      <c r="V60" s="57">
        <v>0.38502128631314531</v>
      </c>
      <c r="W60" s="57">
        <v>0.40202541799313163</v>
      </c>
      <c r="X60" s="57">
        <v>0.40257851125176419</v>
      </c>
      <c r="Y60" s="23"/>
      <c r="AA60" s="61"/>
      <c r="AB60" s="57">
        <v>8.1018072036563374E-2</v>
      </c>
      <c r="AC60" s="57">
        <v>7.6940642993459152E-2</v>
      </c>
      <c r="AD60" s="57">
        <v>7.4749956132654852E-2</v>
      </c>
      <c r="AE60" s="57">
        <v>8.1225701990596838E-2</v>
      </c>
      <c r="AF60" s="23"/>
      <c r="AH60" s="81"/>
      <c r="AI60" s="63" t="s">
        <v>78</v>
      </c>
    </row>
    <row r="61" spans="1:35" x14ac:dyDescent="0.35">
      <c r="A61" s="2" t="s">
        <v>79</v>
      </c>
      <c r="B61" s="12">
        <v>7391</v>
      </c>
      <c r="C61" s="12">
        <v>7229</v>
      </c>
      <c r="D61" s="12">
        <v>7375</v>
      </c>
      <c r="E61" s="12">
        <v>7282</v>
      </c>
      <c r="F61" s="136">
        <v>29277</v>
      </c>
      <c r="G61" s="57">
        <v>0.59910702205384925</v>
      </c>
      <c r="H61" s="57">
        <v>0.58196154378198917</v>
      </c>
      <c r="I61" s="57">
        <v>0.51525423728813557</v>
      </c>
      <c r="J61" s="57">
        <v>0.54559187036528423</v>
      </c>
      <c r="K61" s="23" t="s">
        <v>250</v>
      </c>
      <c r="L61" s="8" t="s">
        <v>50</v>
      </c>
      <c r="M61" s="58">
        <v>5.7460953947368429E-2</v>
      </c>
      <c r="N61" s="57">
        <v>0.12988770125828711</v>
      </c>
      <c r="O61" s="57">
        <v>0.12408355235855582</v>
      </c>
      <c r="P61" s="57">
        <v>0.13098305084745762</v>
      </c>
      <c r="Q61" s="57">
        <v>9.7363361713814892E-2</v>
      </c>
      <c r="R61" s="23" t="s">
        <v>301</v>
      </c>
      <c r="S61" s="4" t="s">
        <v>50</v>
      </c>
      <c r="T61" s="59">
        <v>-0.23522127329192549</v>
      </c>
      <c r="U61" s="57">
        <v>0.36977404951968612</v>
      </c>
      <c r="V61" s="57">
        <v>0.34997925024208049</v>
      </c>
      <c r="W61" s="57">
        <v>0.32881355932203388</v>
      </c>
      <c r="X61" s="57">
        <v>0.35855534193902772</v>
      </c>
      <c r="Y61" s="23"/>
      <c r="AA61" s="61"/>
      <c r="AB61" s="57">
        <v>0.22933297253416318</v>
      </c>
      <c r="AC61" s="57">
        <v>0.23198229353990871</v>
      </c>
      <c r="AD61" s="57">
        <v>0.1864406779661017</v>
      </c>
      <c r="AE61" s="57">
        <v>0.18703652842625651</v>
      </c>
      <c r="AF61" s="23"/>
      <c r="AH61" s="81"/>
      <c r="AI61" s="63" t="s">
        <v>79</v>
      </c>
    </row>
    <row r="62" spans="1:35" x14ac:dyDescent="0.35">
      <c r="A62" s="2" t="s">
        <v>80</v>
      </c>
      <c r="B62" s="12">
        <v>9476</v>
      </c>
      <c r="C62" s="12">
        <v>9384</v>
      </c>
      <c r="D62" s="12">
        <v>8768</v>
      </c>
      <c r="E62" s="12">
        <v>7989</v>
      </c>
      <c r="F62" s="136">
        <v>35617</v>
      </c>
      <c r="G62" s="57">
        <v>0.62747994934571549</v>
      </c>
      <c r="H62" s="57">
        <v>0.60187553282182438</v>
      </c>
      <c r="I62" s="57">
        <v>0.56432481751824815</v>
      </c>
      <c r="J62" s="57">
        <v>0.57604205782951556</v>
      </c>
      <c r="K62" s="23" t="s">
        <v>251</v>
      </c>
      <c r="L62" s="8" t="s">
        <v>52</v>
      </c>
      <c r="M62" s="58">
        <v>2.2242509296685531E-2</v>
      </c>
      <c r="N62" s="57">
        <v>0.16430983537357535</v>
      </c>
      <c r="O62" s="57">
        <v>0.18233162830349531</v>
      </c>
      <c r="P62" s="57">
        <v>0.17780565693430658</v>
      </c>
      <c r="Q62" s="57">
        <v>0.16072099136312429</v>
      </c>
      <c r="R62" s="23" t="s">
        <v>302</v>
      </c>
      <c r="S62" s="4" t="s">
        <v>50</v>
      </c>
      <c r="T62" s="59">
        <v>-0.10168405388069274</v>
      </c>
      <c r="U62" s="57">
        <v>0.43130012663571127</v>
      </c>
      <c r="V62" s="57">
        <v>0.42135549872122763</v>
      </c>
      <c r="W62" s="57">
        <v>0.39210766423357662</v>
      </c>
      <c r="X62" s="57">
        <v>0.39842283139316559</v>
      </c>
      <c r="Y62" s="23"/>
      <c r="AA62" s="61"/>
      <c r="AB62" s="57">
        <v>0.19617982271000423</v>
      </c>
      <c r="AC62" s="57">
        <v>0.18052003410059675</v>
      </c>
      <c r="AD62" s="57">
        <v>0.17221715328467152</v>
      </c>
      <c r="AE62" s="57">
        <v>0.17761922643634998</v>
      </c>
      <c r="AF62" s="23"/>
      <c r="AH62" s="81"/>
      <c r="AI62" s="63" t="s">
        <v>80</v>
      </c>
    </row>
    <row r="63" spans="1:35" x14ac:dyDescent="0.35">
      <c r="A63" s="2" t="s">
        <v>81</v>
      </c>
      <c r="B63" s="12">
        <v>19544</v>
      </c>
      <c r="C63" s="12">
        <v>20384</v>
      </c>
      <c r="D63" s="12">
        <v>20766</v>
      </c>
      <c r="E63" s="12">
        <v>20936</v>
      </c>
      <c r="F63" s="136">
        <v>81630</v>
      </c>
      <c r="G63" s="57">
        <v>0.29671510437986082</v>
      </c>
      <c r="H63" s="57">
        <v>0.2857142857142857</v>
      </c>
      <c r="I63" s="57">
        <v>0.21886737937012424</v>
      </c>
      <c r="J63" s="57">
        <v>0.1841803591899121</v>
      </c>
      <c r="K63" s="23" t="s">
        <v>252</v>
      </c>
      <c r="L63" s="8" t="s">
        <v>50</v>
      </c>
      <c r="M63" s="58">
        <v>-0.12994170297029703</v>
      </c>
      <c r="N63" s="57">
        <v>0.10540319279574294</v>
      </c>
      <c r="O63" s="57">
        <v>9.7380298273155419E-2</v>
      </c>
      <c r="P63" s="57">
        <v>8.5235481074833863E-2</v>
      </c>
      <c r="Q63" s="57">
        <v>6.8781047000382123E-2</v>
      </c>
      <c r="R63" s="23" t="s">
        <v>303</v>
      </c>
      <c r="S63" s="4" t="s">
        <v>50</v>
      </c>
      <c r="T63" s="59">
        <v>-0.17105552542372882</v>
      </c>
      <c r="U63" s="57">
        <v>0.22651453131395824</v>
      </c>
      <c r="V63" s="57">
        <v>0.21801412872841444</v>
      </c>
      <c r="W63" s="57">
        <v>0.16334392757391891</v>
      </c>
      <c r="X63" s="57">
        <v>0.14190867405426061</v>
      </c>
      <c r="Y63" s="23"/>
      <c r="AA63" s="61"/>
      <c r="AB63" s="57">
        <v>7.0200573065902577E-2</v>
      </c>
      <c r="AC63" s="57">
        <v>6.7700156985871271E-2</v>
      </c>
      <c r="AD63" s="57">
        <v>5.5523451796205332E-2</v>
      </c>
      <c r="AE63" s="57">
        <v>4.2271685135651507E-2</v>
      </c>
      <c r="AF63" s="23"/>
      <c r="AH63" s="81"/>
      <c r="AI63" s="63" t="s">
        <v>81</v>
      </c>
    </row>
    <row r="64" spans="1:35" x14ac:dyDescent="0.35">
      <c r="A64" s="2" t="s">
        <v>82</v>
      </c>
      <c r="B64" s="12">
        <v>100956</v>
      </c>
      <c r="C64" s="12">
        <v>134574</v>
      </c>
      <c r="D64" s="12">
        <v>146794</v>
      </c>
      <c r="E64" s="12">
        <v>149940</v>
      </c>
      <c r="F64" s="136">
        <v>532264</v>
      </c>
      <c r="G64" s="57">
        <v>0.46874876183683983</v>
      </c>
      <c r="H64" s="57">
        <v>0.40638607754841205</v>
      </c>
      <c r="I64" s="57">
        <v>0.33174380424268024</v>
      </c>
      <c r="J64" s="57">
        <v>0.33365346138455382</v>
      </c>
      <c r="K64" s="23" t="s">
        <v>253</v>
      </c>
      <c r="L64" s="8" t="s">
        <v>50</v>
      </c>
      <c r="M64" s="58">
        <v>8.1755859953180826E-2</v>
      </c>
      <c r="N64" s="57">
        <v>0.20081025397202742</v>
      </c>
      <c r="O64" s="57">
        <v>0.21333987248651301</v>
      </c>
      <c r="P64" s="57">
        <v>0.19121353733803834</v>
      </c>
      <c r="Q64" s="57">
        <v>0.1788782179538482</v>
      </c>
      <c r="R64" s="23" t="s">
        <v>304</v>
      </c>
      <c r="S64" s="4" t="s">
        <v>50</v>
      </c>
      <c r="T64" s="59">
        <v>-6.7411545120951946E-2</v>
      </c>
      <c r="U64" s="57">
        <v>0.26735409485320338</v>
      </c>
      <c r="V64" s="57">
        <v>0.23941474579042013</v>
      </c>
      <c r="W64" s="57">
        <v>0.19353652056623569</v>
      </c>
      <c r="X64" s="57">
        <v>0.19976657329598507</v>
      </c>
      <c r="Y64" s="23"/>
      <c r="AA64" s="61"/>
      <c r="AB64" s="57">
        <v>0.20139466698363642</v>
      </c>
      <c r="AC64" s="57">
        <v>0.16697133175799189</v>
      </c>
      <c r="AD64" s="57">
        <v>0.13820728367644455</v>
      </c>
      <c r="AE64" s="57">
        <v>0.13388688808856877</v>
      </c>
      <c r="AF64" s="23"/>
      <c r="AH64" s="81"/>
      <c r="AI64" s="63" t="s">
        <v>82</v>
      </c>
    </row>
    <row r="65" spans="1:35" x14ac:dyDescent="0.35">
      <c r="A65" s="2" t="s">
        <v>83</v>
      </c>
      <c r="B65" s="12">
        <v>80941</v>
      </c>
      <c r="C65" s="12">
        <v>83411</v>
      </c>
      <c r="D65" s="12">
        <v>81515</v>
      </c>
      <c r="E65" s="12">
        <v>78950</v>
      </c>
      <c r="F65" s="136">
        <v>324817</v>
      </c>
      <c r="G65" s="57">
        <v>0.428979132948691</v>
      </c>
      <c r="H65" s="57">
        <v>0.4169833714977641</v>
      </c>
      <c r="I65" s="57">
        <v>0.40304238483714655</v>
      </c>
      <c r="J65" s="57">
        <v>0.4009626345788474</v>
      </c>
      <c r="K65" s="23" t="s">
        <v>254</v>
      </c>
      <c r="L65" s="8" t="s">
        <v>50</v>
      </c>
      <c r="M65" s="58">
        <v>3.9226643635478176E-2</v>
      </c>
      <c r="N65" s="57">
        <v>8.413535785325113E-2</v>
      </c>
      <c r="O65" s="57">
        <v>8.7038879764059898E-2</v>
      </c>
      <c r="P65" s="57">
        <v>7.3336195792185491E-2</v>
      </c>
      <c r="Q65" s="57">
        <v>6.7181760607979729E-2</v>
      </c>
      <c r="R65" s="23" t="s">
        <v>305</v>
      </c>
      <c r="S65" s="4" t="s">
        <v>50</v>
      </c>
      <c r="T65" s="59">
        <v>-8.5905737704918023E-2</v>
      </c>
      <c r="U65" s="57">
        <v>0.31707045872919781</v>
      </c>
      <c r="V65" s="57">
        <v>0.31087026890937647</v>
      </c>
      <c r="W65" s="57">
        <v>0.30134331104704654</v>
      </c>
      <c r="X65" s="57">
        <v>0.29697276757441421</v>
      </c>
      <c r="Y65" s="23"/>
      <c r="AA65" s="61"/>
      <c r="AB65" s="57">
        <v>0.11190867421949321</v>
      </c>
      <c r="AC65" s="57">
        <v>0.10611310258838762</v>
      </c>
      <c r="AD65" s="57">
        <v>0.10169907379009999</v>
      </c>
      <c r="AE65" s="57">
        <v>0.10398986700443319</v>
      </c>
      <c r="AF65" s="23"/>
      <c r="AH65" s="81"/>
      <c r="AI65" s="63" t="s">
        <v>83</v>
      </c>
    </row>
    <row r="66" spans="1:35" x14ac:dyDescent="0.35">
      <c r="A66" s="2" t="s">
        <v>84</v>
      </c>
      <c r="B66" s="12">
        <v>11390</v>
      </c>
      <c r="C66" s="12">
        <v>11699</v>
      </c>
      <c r="D66" s="12">
        <v>12270</v>
      </c>
      <c r="E66" s="12">
        <v>10851</v>
      </c>
      <c r="F66" s="136">
        <v>46210</v>
      </c>
      <c r="G66" s="57">
        <v>0.58314310798946445</v>
      </c>
      <c r="H66" s="57">
        <v>0.556628771689888</v>
      </c>
      <c r="I66" s="57">
        <v>0.46740016299918502</v>
      </c>
      <c r="J66" s="57">
        <v>0.52050502257856424</v>
      </c>
      <c r="K66" s="23" t="s">
        <v>255</v>
      </c>
      <c r="L66" s="8" t="s">
        <v>50</v>
      </c>
      <c r="M66" s="58">
        <v>6.2374817785527462E-2</v>
      </c>
      <c r="N66" s="57">
        <v>0.16733977172958736</v>
      </c>
      <c r="O66" s="57">
        <v>0.169587144200359</v>
      </c>
      <c r="P66" s="57">
        <v>0.16935615321923389</v>
      </c>
      <c r="Q66" s="57">
        <v>0.16016956962491935</v>
      </c>
      <c r="R66" s="23" t="s">
        <v>306</v>
      </c>
      <c r="T66" s="59">
        <v>-4.1746342637151108E-2</v>
      </c>
      <c r="U66" s="57">
        <v>0.45943810359964882</v>
      </c>
      <c r="V66" s="57">
        <v>0.43627660483802033</v>
      </c>
      <c r="W66" s="57">
        <v>0.36845965770171152</v>
      </c>
      <c r="X66" s="57">
        <v>0.40724357202101191</v>
      </c>
      <c r="Y66" s="23"/>
      <c r="AA66" s="61"/>
      <c r="AB66" s="57">
        <v>0.12370500438981563</v>
      </c>
      <c r="AC66" s="57">
        <v>0.12035216685186768</v>
      </c>
      <c r="AD66" s="57">
        <v>9.8940505297473516E-2</v>
      </c>
      <c r="AE66" s="57">
        <v>0.1132614505575523</v>
      </c>
      <c r="AF66" s="23"/>
      <c r="AH66" s="81"/>
      <c r="AI66" s="63" t="s">
        <v>84</v>
      </c>
    </row>
    <row r="67" spans="1:35" x14ac:dyDescent="0.35">
      <c r="A67" s="2" t="s">
        <v>85</v>
      </c>
      <c r="B67" s="12">
        <v>12360</v>
      </c>
      <c r="C67" s="12">
        <v>14460</v>
      </c>
      <c r="D67" s="12">
        <v>13631</v>
      </c>
      <c r="E67" s="12">
        <v>13314</v>
      </c>
      <c r="F67" s="136">
        <v>53765</v>
      </c>
      <c r="G67" s="57">
        <v>0.72257281553398056</v>
      </c>
      <c r="H67" s="57">
        <v>0.63623789764868599</v>
      </c>
      <c r="I67" s="57">
        <v>0.63634362849387427</v>
      </c>
      <c r="J67" s="57">
        <v>0.6247558960492714</v>
      </c>
      <c r="K67" s="23" t="s">
        <v>256</v>
      </c>
      <c r="M67" s="58">
        <v>1.1454502997463685E-2</v>
      </c>
      <c r="N67" s="57">
        <v>8.3252427184466016E-2</v>
      </c>
      <c r="O67" s="57">
        <v>9.7026279391424622E-2</v>
      </c>
      <c r="P67" s="57">
        <v>9.272980705744259E-2</v>
      </c>
      <c r="Q67" s="57">
        <v>7.7662610785639172E-2</v>
      </c>
      <c r="R67" s="23" t="s">
        <v>307</v>
      </c>
      <c r="S67" s="4" t="s">
        <v>50</v>
      </c>
      <c r="T67" s="59">
        <v>-0.17912255537974683</v>
      </c>
      <c r="U67" s="57">
        <v>0.52605177993527508</v>
      </c>
      <c r="V67" s="57">
        <v>0.47966804979253114</v>
      </c>
      <c r="W67" s="57">
        <v>0.47722104027584183</v>
      </c>
      <c r="X67" s="57">
        <v>0.45771368484302238</v>
      </c>
      <c r="Y67" s="23"/>
      <c r="AA67" s="61"/>
      <c r="AB67" s="57">
        <v>0.19652103559870551</v>
      </c>
      <c r="AC67" s="57">
        <v>0.15656984785615491</v>
      </c>
      <c r="AD67" s="57">
        <v>0.15912258821803243</v>
      </c>
      <c r="AE67" s="57">
        <v>0.16704221120624907</v>
      </c>
      <c r="AF67" s="23"/>
      <c r="AH67" s="81"/>
      <c r="AI67" s="63" t="s">
        <v>85</v>
      </c>
    </row>
    <row r="68" spans="1:35" x14ac:dyDescent="0.35">
      <c r="A68" s="2" t="s">
        <v>86</v>
      </c>
      <c r="B68" s="12">
        <v>12873</v>
      </c>
      <c r="C68" s="12">
        <v>12805</v>
      </c>
      <c r="D68" s="12">
        <v>12253</v>
      </c>
      <c r="E68" s="12">
        <v>11668</v>
      </c>
      <c r="F68" s="136">
        <v>49599</v>
      </c>
      <c r="G68" s="57">
        <v>0.74248426940107204</v>
      </c>
      <c r="H68" s="57">
        <v>0.72612260835611087</v>
      </c>
      <c r="I68" s="57">
        <v>0.7259446666122582</v>
      </c>
      <c r="J68" s="57">
        <v>0.71434693177922526</v>
      </c>
      <c r="K68" s="23" t="s">
        <v>257</v>
      </c>
      <c r="M68" s="58">
        <v>4.0016824058459813E-3</v>
      </c>
      <c r="N68" s="57">
        <v>5.9426707061291072E-2</v>
      </c>
      <c r="O68" s="57">
        <v>6.9426005466614607E-2</v>
      </c>
      <c r="P68" s="57">
        <v>6.1372725046927284E-2</v>
      </c>
      <c r="Q68" s="57">
        <v>5.8193349331504968E-2</v>
      </c>
      <c r="R68" s="23" t="s">
        <v>305</v>
      </c>
      <c r="S68" s="4" t="s">
        <v>53</v>
      </c>
      <c r="T68" s="59">
        <v>-0.10265146276595745</v>
      </c>
      <c r="U68" s="57">
        <v>0.60988114658587744</v>
      </c>
      <c r="V68" s="57">
        <v>0.59718859820382664</v>
      </c>
      <c r="W68" s="57">
        <v>0.60809597649555214</v>
      </c>
      <c r="X68" s="57">
        <v>0.58081933493315052</v>
      </c>
      <c r="Y68" s="23"/>
      <c r="AA68" s="61"/>
      <c r="AB68" s="57">
        <v>0.1326031228151946</v>
      </c>
      <c r="AC68" s="57">
        <v>0.12893401015228426</v>
      </c>
      <c r="AD68" s="57">
        <v>0.11784869011670611</v>
      </c>
      <c r="AE68" s="57">
        <v>0.13352759684607474</v>
      </c>
      <c r="AF68" s="23"/>
      <c r="AH68" s="81"/>
      <c r="AI68" s="63" t="s">
        <v>86</v>
      </c>
    </row>
    <row r="69" spans="1:35" x14ac:dyDescent="0.35">
      <c r="A69" s="2" t="s">
        <v>87</v>
      </c>
      <c r="B69" s="12">
        <v>68872</v>
      </c>
      <c r="C69" s="12">
        <v>67194</v>
      </c>
      <c r="D69" s="12">
        <v>65756</v>
      </c>
      <c r="E69" s="12">
        <v>64782</v>
      </c>
      <c r="F69" s="136">
        <v>266604</v>
      </c>
      <c r="G69" s="57">
        <v>0.59580090602857472</v>
      </c>
      <c r="H69" s="57">
        <v>0.59499360061910289</v>
      </c>
      <c r="I69" s="57">
        <v>0.56772005596447472</v>
      </c>
      <c r="J69" s="57">
        <v>0.57045166867339692</v>
      </c>
      <c r="K69" s="23" t="s">
        <v>258</v>
      </c>
      <c r="L69" s="8" t="s">
        <v>50</v>
      </c>
      <c r="M69" s="58">
        <v>2.8790598162385148E-2</v>
      </c>
      <c r="N69" s="57">
        <v>9.838541061679637E-2</v>
      </c>
      <c r="O69" s="57">
        <v>0.10033633955412685</v>
      </c>
      <c r="P69" s="57">
        <v>8.3429649005413956E-2</v>
      </c>
      <c r="Q69" s="57">
        <v>7.3276527430459079E-2</v>
      </c>
      <c r="R69" s="23" t="s">
        <v>308</v>
      </c>
      <c r="S69" s="4" t="s">
        <v>50</v>
      </c>
      <c r="T69" s="59">
        <v>-0.10499864382063434</v>
      </c>
      <c r="U69" s="57">
        <v>0.28670577302822625</v>
      </c>
      <c r="V69" s="57">
        <v>0.28812096318123642</v>
      </c>
      <c r="W69" s="57">
        <v>0.27191435002129083</v>
      </c>
      <c r="X69" s="57">
        <v>0.26559846871044424</v>
      </c>
      <c r="Y69" s="23"/>
      <c r="AA69" s="61"/>
      <c r="AB69" s="57">
        <v>0.30909513300034847</v>
      </c>
      <c r="AC69" s="57">
        <v>0.30687263743786647</v>
      </c>
      <c r="AD69" s="57">
        <v>0.29580570594318389</v>
      </c>
      <c r="AE69" s="57">
        <v>0.30485319996295268</v>
      </c>
      <c r="AF69" s="23"/>
      <c r="AH69" s="81"/>
      <c r="AI69" s="63" t="s">
        <v>87</v>
      </c>
    </row>
    <row r="70" spans="1:35" x14ac:dyDescent="0.35">
      <c r="A70" s="2" t="s">
        <v>88</v>
      </c>
      <c r="B70" s="12">
        <v>63769</v>
      </c>
      <c r="C70" s="12">
        <v>62336</v>
      </c>
      <c r="D70" s="12">
        <v>64526</v>
      </c>
      <c r="E70" s="12">
        <v>63165</v>
      </c>
      <c r="F70" s="136">
        <v>253796</v>
      </c>
      <c r="G70" s="57">
        <v>0.41932600479856985</v>
      </c>
      <c r="H70" s="57">
        <v>0.41958098049281312</v>
      </c>
      <c r="I70" s="57">
        <v>0.38156712023060474</v>
      </c>
      <c r="J70" s="57">
        <v>0.40815324942610626</v>
      </c>
      <c r="K70" s="23" t="s">
        <v>259</v>
      </c>
      <c r="L70" s="8" t="s">
        <v>50</v>
      </c>
      <c r="M70" s="58">
        <v>9.6287122375208159E-2</v>
      </c>
      <c r="N70" s="57">
        <v>0.19580046731170317</v>
      </c>
      <c r="O70" s="57">
        <v>0.19234471252566734</v>
      </c>
      <c r="P70" s="57">
        <v>0.18081083594210084</v>
      </c>
      <c r="Q70" s="57">
        <v>0.14848412886883558</v>
      </c>
      <c r="R70" s="23" t="s">
        <v>309</v>
      </c>
      <c r="S70" s="4" t="s">
        <v>50</v>
      </c>
      <c r="T70" s="59">
        <v>-0.1645365989543156</v>
      </c>
      <c r="U70" s="57">
        <v>0.27329893835562735</v>
      </c>
      <c r="V70" s="57">
        <v>0.27491337268993837</v>
      </c>
      <c r="W70" s="57">
        <v>0.24720267799026749</v>
      </c>
      <c r="X70" s="57">
        <v>0.2659700783661838</v>
      </c>
      <c r="Y70" s="23"/>
      <c r="AA70" s="61"/>
      <c r="AB70" s="57">
        <v>0.1460270664429425</v>
      </c>
      <c r="AC70" s="57">
        <v>0.14466760780287474</v>
      </c>
      <c r="AD70" s="57">
        <v>0.13436444224033722</v>
      </c>
      <c r="AE70" s="57">
        <v>0.14218317105992243</v>
      </c>
      <c r="AF70" s="23"/>
      <c r="AH70" s="81"/>
      <c r="AI70" s="63" t="s">
        <v>88</v>
      </c>
    </row>
    <row r="71" spans="1:35" x14ac:dyDescent="0.35">
      <c r="A71" s="2" t="s">
        <v>89</v>
      </c>
      <c r="B71" s="12">
        <v>12511</v>
      </c>
      <c r="C71" s="12">
        <v>13660</v>
      </c>
      <c r="D71" s="12">
        <v>13671</v>
      </c>
      <c r="E71" s="12">
        <v>13689</v>
      </c>
      <c r="F71" s="136">
        <v>53531</v>
      </c>
      <c r="G71" s="57">
        <v>0.45503956518263927</v>
      </c>
      <c r="H71" s="57">
        <v>0.42415812591508051</v>
      </c>
      <c r="I71" s="57">
        <v>0.33998975934459807</v>
      </c>
      <c r="J71" s="57">
        <v>0.31550880268828985</v>
      </c>
      <c r="K71" s="23" t="s">
        <v>260</v>
      </c>
      <c r="M71" s="58">
        <v>-1.6206370481927711E-2</v>
      </c>
      <c r="N71" s="57">
        <v>0.1173367436655743</v>
      </c>
      <c r="O71" s="57">
        <v>0.11727672035139092</v>
      </c>
      <c r="P71" s="57">
        <v>9.3994587082144684E-2</v>
      </c>
      <c r="Q71" s="57">
        <v>8.0721747388414061E-2</v>
      </c>
      <c r="R71" s="23" t="s">
        <v>310</v>
      </c>
      <c r="S71" s="4" t="s">
        <v>50</v>
      </c>
      <c r="T71" s="59">
        <v>-0.15862615564202334</v>
      </c>
      <c r="U71" s="57">
        <v>0.235792502597714</v>
      </c>
      <c r="V71" s="57">
        <v>0.23228404099560762</v>
      </c>
      <c r="W71" s="57">
        <v>0.19179284617072637</v>
      </c>
      <c r="X71" s="57">
        <v>0.17451968734020015</v>
      </c>
      <c r="Y71" s="23"/>
      <c r="AA71" s="61"/>
      <c r="AB71" s="57">
        <v>0.21924706258492527</v>
      </c>
      <c r="AC71" s="57">
        <v>0.19187408491947291</v>
      </c>
      <c r="AD71" s="57">
        <v>0.14819691317387171</v>
      </c>
      <c r="AE71" s="57">
        <v>0.14098911534808969</v>
      </c>
      <c r="AF71" s="23"/>
      <c r="AH71" s="81"/>
      <c r="AI71" s="63" t="s">
        <v>89</v>
      </c>
    </row>
    <row r="72" spans="1:35" x14ac:dyDescent="0.35">
      <c r="A72" s="2" t="s">
        <v>90</v>
      </c>
      <c r="B72" s="12">
        <v>120942</v>
      </c>
      <c r="C72" s="12">
        <v>118900</v>
      </c>
      <c r="D72" s="12">
        <v>114967</v>
      </c>
      <c r="E72" s="12">
        <v>112962</v>
      </c>
      <c r="F72" s="136">
        <v>467771</v>
      </c>
      <c r="G72" s="57">
        <v>0.39600800383654977</v>
      </c>
      <c r="H72" s="57">
        <v>0.39021867115222875</v>
      </c>
      <c r="I72" s="57">
        <v>0.37502065810189011</v>
      </c>
      <c r="J72" s="57">
        <v>0.36987659566934011</v>
      </c>
      <c r="K72" s="23" t="s">
        <v>261</v>
      </c>
      <c r="L72" s="8" t="s">
        <v>50</v>
      </c>
      <c r="M72" s="58">
        <v>3.5323387428969039E-2</v>
      </c>
      <c r="N72" s="57">
        <v>0.13946354450893816</v>
      </c>
      <c r="O72" s="57">
        <v>0.14485281749369217</v>
      </c>
      <c r="P72" s="57">
        <v>0.13340349839519167</v>
      </c>
      <c r="Q72" s="57">
        <v>0.11171013261096652</v>
      </c>
      <c r="R72" s="23" t="s">
        <v>311</v>
      </c>
      <c r="S72" s="4" t="s">
        <v>50</v>
      </c>
      <c r="T72" s="59">
        <v>-0.1576420427723805</v>
      </c>
      <c r="U72" s="57">
        <v>0.31489474293462982</v>
      </c>
      <c r="V72" s="57">
        <v>0.31034482758620691</v>
      </c>
      <c r="W72" s="57">
        <v>0.29890316351648732</v>
      </c>
      <c r="X72" s="57">
        <v>0.29092084063667428</v>
      </c>
      <c r="Y72" s="23"/>
      <c r="AA72" s="61"/>
      <c r="AB72" s="57">
        <v>8.1113260901919934E-2</v>
      </c>
      <c r="AC72" s="57">
        <v>7.9873843566021868E-2</v>
      </c>
      <c r="AD72" s="57">
        <v>7.6117494585402762E-2</v>
      </c>
      <c r="AE72" s="57">
        <v>7.8955755032665859E-2</v>
      </c>
      <c r="AF72" s="23"/>
      <c r="AH72" s="81"/>
      <c r="AI72" s="63" t="s">
        <v>90</v>
      </c>
    </row>
    <row r="73" spans="1:35" x14ac:dyDescent="0.35">
      <c r="A73" s="2" t="s">
        <v>91</v>
      </c>
      <c r="B73" s="12">
        <v>18495</v>
      </c>
      <c r="C73" s="12">
        <v>18554</v>
      </c>
      <c r="D73" s="12">
        <v>17861</v>
      </c>
      <c r="E73" s="12">
        <v>17892</v>
      </c>
      <c r="F73" s="136">
        <v>72802</v>
      </c>
      <c r="G73" s="57">
        <v>0.70646120573127869</v>
      </c>
      <c r="H73" s="57">
        <v>0.68384175918939316</v>
      </c>
      <c r="I73" s="57">
        <v>0.56794132467387048</v>
      </c>
      <c r="J73" s="57">
        <v>0.5329197406662195</v>
      </c>
      <c r="K73" s="23" t="s">
        <v>262</v>
      </c>
      <c r="L73" s="8" t="s">
        <v>50</v>
      </c>
      <c r="M73" s="58">
        <v>-3.5743128943217663E-2</v>
      </c>
      <c r="N73" s="57">
        <v>9.0510948905109495E-2</v>
      </c>
      <c r="O73" s="57">
        <v>9.1570550824620026E-2</v>
      </c>
      <c r="P73" s="57">
        <v>8.9412686859638324E-2</v>
      </c>
      <c r="Q73" s="57">
        <v>7.4055443773753629E-2</v>
      </c>
      <c r="R73" s="23" t="s">
        <v>312</v>
      </c>
      <c r="S73" s="4" t="s">
        <v>50</v>
      </c>
      <c r="T73" s="59">
        <v>-0.20567551033187226</v>
      </c>
      <c r="U73" s="57">
        <v>0.43930792105974587</v>
      </c>
      <c r="V73" s="57">
        <v>0.42502964320362185</v>
      </c>
      <c r="W73" s="57">
        <v>0.35955433626336714</v>
      </c>
      <c r="X73" s="57">
        <v>0.33405991504583055</v>
      </c>
      <c r="Y73" s="23"/>
      <c r="AA73" s="61"/>
      <c r="AB73" s="57">
        <v>0.26715328467153282</v>
      </c>
      <c r="AC73" s="57">
        <v>0.25881211598577125</v>
      </c>
      <c r="AD73" s="57">
        <v>0.20838698841050332</v>
      </c>
      <c r="AE73" s="57">
        <v>0.19885982562038901</v>
      </c>
      <c r="AF73" s="23"/>
      <c r="AH73" s="81"/>
      <c r="AI73" s="63" t="s">
        <v>91</v>
      </c>
    </row>
    <row r="74" spans="1:35" x14ac:dyDescent="0.35">
      <c r="A74" s="2" t="s">
        <v>92</v>
      </c>
      <c r="B74" s="12">
        <v>16069</v>
      </c>
      <c r="C74" s="12">
        <v>15823</v>
      </c>
      <c r="D74" s="12">
        <v>15176</v>
      </c>
      <c r="E74" s="12">
        <v>15592</v>
      </c>
      <c r="F74" s="136">
        <v>62660</v>
      </c>
      <c r="G74" s="57">
        <v>0.68044059991287575</v>
      </c>
      <c r="H74" s="57">
        <v>0.65467989635340962</v>
      </c>
      <c r="I74" s="57">
        <v>0.62552714812862409</v>
      </c>
      <c r="J74" s="57">
        <v>0.59184197024114926</v>
      </c>
      <c r="K74" s="23" t="s">
        <v>263</v>
      </c>
      <c r="M74" s="58">
        <v>1.19323358263984E-2</v>
      </c>
      <c r="N74" s="57">
        <v>0.10044184454539797</v>
      </c>
      <c r="O74" s="57">
        <v>0.10510017063767933</v>
      </c>
      <c r="P74" s="57">
        <v>0.10687928307854506</v>
      </c>
      <c r="Q74" s="57">
        <v>0.10858132375577219</v>
      </c>
      <c r="R74" s="23" t="s">
        <v>313</v>
      </c>
      <c r="S74" s="4" t="s">
        <v>53</v>
      </c>
      <c r="T74" s="59">
        <v>-7.6347817509247851E-2</v>
      </c>
      <c r="U74" s="57">
        <v>0.44153338726740932</v>
      </c>
      <c r="V74" s="57">
        <v>0.42627820261644439</v>
      </c>
      <c r="W74" s="57">
        <v>0.41051660516605165</v>
      </c>
      <c r="X74" s="57">
        <v>0.3800667008722422</v>
      </c>
      <c r="Y74" s="23"/>
      <c r="AA74" s="61"/>
      <c r="AB74" s="57">
        <v>0.23890721264546644</v>
      </c>
      <c r="AC74" s="57">
        <v>0.22840169373696517</v>
      </c>
      <c r="AD74" s="57">
        <v>0.21501054296257249</v>
      </c>
      <c r="AE74" s="57">
        <v>0.21177526936890714</v>
      </c>
      <c r="AF74" s="23"/>
      <c r="AH74" s="81"/>
      <c r="AI74" s="63" t="s">
        <v>92</v>
      </c>
    </row>
    <row r="75" spans="1:35" x14ac:dyDescent="0.35">
      <c r="A75" s="2" t="s">
        <v>93</v>
      </c>
      <c r="B75" s="12">
        <v>8169</v>
      </c>
      <c r="C75" s="12">
        <v>7596</v>
      </c>
      <c r="D75" s="12">
        <v>8209</v>
      </c>
      <c r="E75" s="12">
        <v>7808</v>
      </c>
      <c r="F75" s="136">
        <v>31782</v>
      </c>
      <c r="G75" s="57">
        <v>0.4736197821030726</v>
      </c>
      <c r="H75" s="57">
        <v>0.48196419167983151</v>
      </c>
      <c r="I75" s="57">
        <v>0.42879766110366668</v>
      </c>
      <c r="J75" s="57">
        <v>0.44006147540983609</v>
      </c>
      <c r="K75" s="23" t="s">
        <v>264</v>
      </c>
      <c r="L75" s="8" t="s">
        <v>50</v>
      </c>
      <c r="M75" s="58">
        <v>4.6737661647727274E-2</v>
      </c>
      <c r="N75" s="57">
        <v>0.31595054474231854</v>
      </c>
      <c r="O75" s="57">
        <v>0.31806213796735122</v>
      </c>
      <c r="P75" s="57">
        <v>0.3125837495431843</v>
      </c>
      <c r="Q75" s="57">
        <v>0.26498463114754101</v>
      </c>
      <c r="R75" s="23" t="s">
        <v>314</v>
      </c>
      <c r="S75" s="4" t="s">
        <v>50</v>
      </c>
      <c r="T75" s="59">
        <v>-0.1503277123928293</v>
      </c>
      <c r="U75" s="57">
        <v>0.38254376300648796</v>
      </c>
      <c r="V75" s="57">
        <v>0.39797261716692994</v>
      </c>
      <c r="W75" s="57">
        <v>0.35156535509806308</v>
      </c>
      <c r="X75" s="57">
        <v>0.36155225409836067</v>
      </c>
      <c r="Y75" s="23"/>
      <c r="AA75" s="61"/>
      <c r="AB75" s="57">
        <v>9.1076019096584651E-2</v>
      </c>
      <c r="AC75" s="57">
        <v>8.3991574512901526E-2</v>
      </c>
      <c r="AD75" s="57">
        <v>7.7232306005603601E-2</v>
      </c>
      <c r="AE75" s="57">
        <v>7.8509221311475405E-2</v>
      </c>
      <c r="AF75" s="23"/>
      <c r="AH75" s="81"/>
      <c r="AI75" s="63" t="s">
        <v>93</v>
      </c>
    </row>
    <row r="76" spans="1:35" x14ac:dyDescent="0.35">
      <c r="A76" s="2" t="s">
        <v>94</v>
      </c>
      <c r="B76" s="12">
        <v>4276</v>
      </c>
      <c r="C76" s="12">
        <v>3976</v>
      </c>
      <c r="D76" s="12">
        <v>3819</v>
      </c>
      <c r="E76" s="12">
        <v>3317</v>
      </c>
      <c r="F76" s="136">
        <v>15388</v>
      </c>
      <c r="G76" s="57">
        <v>0.56384471468662301</v>
      </c>
      <c r="H76" s="57">
        <v>0.56916498993963782</v>
      </c>
      <c r="I76" s="57">
        <v>0.47735009164702802</v>
      </c>
      <c r="J76" s="57">
        <v>0.46909858305697921</v>
      </c>
      <c r="K76" s="23" t="s">
        <v>265</v>
      </c>
      <c r="M76" s="58">
        <v>1.6503610532089961E-2</v>
      </c>
      <c r="N76" s="57">
        <v>7.5771749298409727E-2</v>
      </c>
      <c r="O76" s="57">
        <v>7.746478873239436E-2</v>
      </c>
      <c r="P76" s="57">
        <v>7.6721654883477347E-2</v>
      </c>
      <c r="Q76" s="57">
        <v>5.9993970455230632E-2</v>
      </c>
      <c r="R76" s="23" t="s">
        <v>315</v>
      </c>
      <c r="S76" s="4" t="s">
        <v>50</v>
      </c>
      <c r="T76" s="59">
        <v>-0.21832167235494881</v>
      </c>
      <c r="U76" s="57">
        <v>0.45018709073900842</v>
      </c>
      <c r="V76" s="57">
        <v>0.45497987927565392</v>
      </c>
      <c r="W76" s="57">
        <v>0.37941869599371564</v>
      </c>
      <c r="X76" s="57">
        <v>0.35694905034669883</v>
      </c>
      <c r="Y76" s="23"/>
      <c r="AA76" s="61"/>
      <c r="AB76" s="57">
        <v>0.1136576239476146</v>
      </c>
      <c r="AC76" s="57">
        <v>0.1141851106639839</v>
      </c>
      <c r="AD76" s="57">
        <v>9.7931395653312381E-2</v>
      </c>
      <c r="AE76" s="57">
        <v>0.11214953271028037</v>
      </c>
      <c r="AF76" s="23"/>
      <c r="AH76" s="81"/>
      <c r="AI76" s="63" t="s">
        <v>94</v>
      </c>
    </row>
    <row r="77" spans="1:35" x14ac:dyDescent="0.35">
      <c r="A77" s="2" t="s">
        <v>95</v>
      </c>
      <c r="B77" s="12">
        <v>67824</v>
      </c>
      <c r="C77" s="12">
        <v>60003</v>
      </c>
      <c r="D77" s="12">
        <v>59495</v>
      </c>
      <c r="E77" s="12">
        <v>57426</v>
      </c>
      <c r="F77" s="136">
        <v>244748</v>
      </c>
      <c r="G77" s="57">
        <v>0.49251002594951637</v>
      </c>
      <c r="H77" s="57">
        <v>0.51377431128443574</v>
      </c>
      <c r="I77" s="57">
        <v>0.45797125808891503</v>
      </c>
      <c r="J77" s="57">
        <v>0.45411486086441682</v>
      </c>
      <c r="K77" s="23" t="s">
        <v>266</v>
      </c>
      <c r="M77" s="58">
        <v>1.0721196829008698E-3</v>
      </c>
      <c r="N77" s="57">
        <v>0.17800483604623732</v>
      </c>
      <c r="O77" s="57">
        <v>0.17474126293685316</v>
      </c>
      <c r="P77" s="57">
        <v>0.16786284561727877</v>
      </c>
      <c r="Q77" s="57">
        <v>0.15926583777383066</v>
      </c>
      <c r="R77" s="23" t="s">
        <v>316</v>
      </c>
      <c r="S77" s="4" t="s">
        <v>50</v>
      </c>
      <c r="T77" s="59">
        <v>-4.9921708220686895E-2</v>
      </c>
      <c r="U77" s="57">
        <v>0.37561924982307149</v>
      </c>
      <c r="V77" s="57">
        <v>0.39491358765395063</v>
      </c>
      <c r="W77" s="57">
        <v>0.35401294226405583</v>
      </c>
      <c r="X77" s="57">
        <v>0.3531153136210079</v>
      </c>
      <c r="Y77" s="23"/>
      <c r="AA77" s="61"/>
      <c r="AB77" s="57">
        <v>0.11689077612644491</v>
      </c>
      <c r="AC77" s="57">
        <v>0.11886072363048514</v>
      </c>
      <c r="AD77" s="57">
        <v>0.10395831582485923</v>
      </c>
      <c r="AE77" s="57">
        <v>0.10099954724340891</v>
      </c>
      <c r="AF77" s="23"/>
      <c r="AH77" s="81"/>
      <c r="AI77" s="63" t="s">
        <v>95</v>
      </c>
    </row>
    <row r="78" spans="1:35" x14ac:dyDescent="0.35">
      <c r="A78" s="2" t="s">
        <v>96</v>
      </c>
      <c r="B78" s="12">
        <v>1783</v>
      </c>
      <c r="C78" s="12">
        <v>1641</v>
      </c>
      <c r="D78" s="12">
        <v>1457</v>
      </c>
      <c r="E78" s="12">
        <v>1347</v>
      </c>
      <c r="F78" s="136">
        <v>6228</v>
      </c>
      <c r="G78" s="57">
        <v>0.71172181716208638</v>
      </c>
      <c r="H78" s="57">
        <v>0.68982327848872638</v>
      </c>
      <c r="I78" s="57">
        <v>0.67124227865477004</v>
      </c>
      <c r="J78" s="57">
        <v>0.60207869339272457</v>
      </c>
      <c r="K78" s="23" t="s">
        <v>267</v>
      </c>
      <c r="L78" s="8" t="s">
        <v>50</v>
      </c>
      <c r="M78" s="58">
        <v>-6.3836860940695295E-2</v>
      </c>
      <c r="N78" s="57">
        <v>8.9736399326977009E-2</v>
      </c>
      <c r="O78" s="57">
        <v>7.3735527117611208E-2</v>
      </c>
      <c r="P78" s="57">
        <v>8.5792724776938917E-2</v>
      </c>
      <c r="Q78" s="57">
        <v>7.3496659242761692E-2</v>
      </c>
      <c r="R78" s="23" t="s">
        <v>317</v>
      </c>
      <c r="S78" s="4" t="s">
        <v>52</v>
      </c>
      <c r="T78" s="59">
        <v>-0.22402832</v>
      </c>
      <c r="U78" s="57">
        <v>0.57431295569265284</v>
      </c>
      <c r="V78" s="57">
        <v>0.55941499085923219</v>
      </c>
      <c r="W78" s="57">
        <v>0.52779684282772821</v>
      </c>
      <c r="X78" s="57">
        <v>0.48181143281366001</v>
      </c>
      <c r="Y78" s="23"/>
      <c r="AA78" s="61"/>
      <c r="AB78" s="57">
        <v>0.13740886146943354</v>
      </c>
      <c r="AC78" s="57">
        <v>0.13040828762949422</v>
      </c>
      <c r="AD78" s="57">
        <v>0.14344543582704186</v>
      </c>
      <c r="AE78" s="57">
        <v>0.12026726057906459</v>
      </c>
      <c r="AF78" s="23"/>
      <c r="AH78" s="81"/>
      <c r="AI78" s="63" t="s">
        <v>96</v>
      </c>
    </row>
    <row r="79" spans="1:35" x14ac:dyDescent="0.35">
      <c r="A79" s="2" t="s">
        <v>97</v>
      </c>
      <c r="B79" s="12">
        <v>6773</v>
      </c>
      <c r="C79" s="12">
        <v>6536</v>
      </c>
      <c r="D79" s="12">
        <v>5786</v>
      </c>
      <c r="E79" s="12">
        <v>4999</v>
      </c>
      <c r="F79" s="136">
        <v>24094</v>
      </c>
      <c r="G79" s="57">
        <v>0.6800531522220582</v>
      </c>
      <c r="H79" s="57">
        <v>0.67273561811505511</v>
      </c>
      <c r="I79" s="57">
        <v>0.67369512616660909</v>
      </c>
      <c r="J79" s="57">
        <v>0.66893378675735149</v>
      </c>
      <c r="K79" s="23" t="s">
        <v>268</v>
      </c>
      <c r="M79" s="58">
        <v>4.32391431503335E-3</v>
      </c>
      <c r="N79" s="57">
        <v>0.11501550273143363</v>
      </c>
      <c r="O79" s="57">
        <v>0.11138310893512852</v>
      </c>
      <c r="P79" s="57">
        <v>9.7822329761493257E-2</v>
      </c>
      <c r="Q79" s="57">
        <v>9.9219843968793756E-2</v>
      </c>
      <c r="R79" s="23" t="s">
        <v>318</v>
      </c>
      <c r="T79" s="59">
        <v>3.496134275618375E-3</v>
      </c>
      <c r="U79" s="57">
        <v>0.49889266204045474</v>
      </c>
      <c r="V79" s="57">
        <v>0.49541003671970624</v>
      </c>
      <c r="W79" s="57">
        <v>0.5070860698237124</v>
      </c>
      <c r="X79" s="57">
        <v>0.49589917983596721</v>
      </c>
      <c r="Y79" s="23"/>
      <c r="AA79" s="61"/>
      <c r="AB79" s="57">
        <v>0.18116049018160343</v>
      </c>
      <c r="AC79" s="57">
        <v>0.17732558139534885</v>
      </c>
      <c r="AD79" s="57">
        <v>0.16660905634289666</v>
      </c>
      <c r="AE79" s="57">
        <v>0.17303460692138428</v>
      </c>
      <c r="AF79" s="23"/>
      <c r="AH79" s="81"/>
      <c r="AI79" s="63" t="s">
        <v>97</v>
      </c>
    </row>
    <row r="80" spans="1:35" x14ac:dyDescent="0.35">
      <c r="A80" s="2" t="s">
        <v>98</v>
      </c>
      <c r="B80" s="12">
        <v>12695</v>
      </c>
      <c r="C80" s="12">
        <v>12875</v>
      </c>
      <c r="D80" s="12">
        <v>13492</v>
      </c>
      <c r="E80" s="12">
        <v>12773</v>
      </c>
      <c r="F80" s="136">
        <v>51835</v>
      </c>
      <c r="G80" s="57">
        <v>0.52634895628200074</v>
      </c>
      <c r="H80" s="57">
        <v>0.51417475728155337</v>
      </c>
      <c r="I80" s="57">
        <v>0.44404091313370886</v>
      </c>
      <c r="J80" s="57">
        <v>0.44406169263289752</v>
      </c>
      <c r="K80" s="23" t="s">
        <v>269</v>
      </c>
      <c r="L80" s="8" t="s">
        <v>50</v>
      </c>
      <c r="M80" s="58">
        <v>3.8449159739609419E-2</v>
      </c>
      <c r="N80" s="57">
        <v>9.3974005513981884E-2</v>
      </c>
      <c r="O80" s="57">
        <v>0.10081553398058253</v>
      </c>
      <c r="P80" s="57">
        <v>7.6489771716572785E-2</v>
      </c>
      <c r="Q80" s="57">
        <v>7.4845376967039856E-2</v>
      </c>
      <c r="R80" s="23" t="s">
        <v>319</v>
      </c>
      <c r="T80" s="59">
        <v>-2.6931705426356593E-2</v>
      </c>
      <c r="U80" s="57">
        <v>0.23103584088223711</v>
      </c>
      <c r="V80" s="57">
        <v>0.23409708737864077</v>
      </c>
      <c r="W80" s="57">
        <v>0.1927067892084198</v>
      </c>
      <c r="X80" s="57">
        <v>0.19736945118609567</v>
      </c>
      <c r="Y80" s="23"/>
      <c r="AA80" s="61"/>
      <c r="AB80" s="57">
        <v>0.29531311539976368</v>
      </c>
      <c r="AC80" s="57">
        <v>0.28007766990291261</v>
      </c>
      <c r="AD80" s="57">
        <v>0.25133412392528903</v>
      </c>
      <c r="AE80" s="57">
        <v>0.24669224144680185</v>
      </c>
      <c r="AF80" s="23"/>
      <c r="AH80" s="81"/>
      <c r="AI80" s="63" t="s">
        <v>98</v>
      </c>
    </row>
    <row r="81" spans="1:35" x14ac:dyDescent="0.35">
      <c r="A81" s="2" t="s">
        <v>99</v>
      </c>
      <c r="B81" s="12">
        <v>109152</v>
      </c>
      <c r="C81" s="12">
        <v>109847</v>
      </c>
      <c r="D81" s="12">
        <v>108442</v>
      </c>
      <c r="E81" s="12">
        <v>107976</v>
      </c>
      <c r="F81" s="136">
        <v>435417</v>
      </c>
      <c r="G81" s="57">
        <v>0.51623424215772495</v>
      </c>
      <c r="H81" s="57">
        <v>0.49861170537201743</v>
      </c>
      <c r="I81" s="57">
        <v>0.47220634071669648</v>
      </c>
      <c r="J81" s="57">
        <v>0.48077350522338297</v>
      </c>
      <c r="K81" s="23" t="s">
        <v>270</v>
      </c>
      <c r="L81" s="8" t="s">
        <v>50</v>
      </c>
      <c r="M81" s="58">
        <v>3.6439578456070459E-2</v>
      </c>
      <c r="N81" s="57">
        <v>0.16365252125476401</v>
      </c>
      <c r="O81" s="57">
        <v>0.16941746247052719</v>
      </c>
      <c r="P81" s="57">
        <v>0.15338153114107081</v>
      </c>
      <c r="Q81" s="57">
        <v>0.13807698006964511</v>
      </c>
      <c r="R81" s="23" t="s">
        <v>320</v>
      </c>
      <c r="S81" s="4" t="s">
        <v>50</v>
      </c>
      <c r="T81" s="59">
        <v>-9.2644791679191971E-2</v>
      </c>
      <c r="U81" s="57">
        <v>0.29788734975080622</v>
      </c>
      <c r="V81" s="57">
        <v>0.29099565759647511</v>
      </c>
      <c r="W81" s="57">
        <v>0.27278176352335809</v>
      </c>
      <c r="X81" s="57">
        <v>0.28101615173742311</v>
      </c>
      <c r="Y81" s="23"/>
      <c r="AA81" s="61"/>
      <c r="AB81" s="57">
        <v>0.21834689240691879</v>
      </c>
      <c r="AC81" s="57">
        <v>0.20761604777554235</v>
      </c>
      <c r="AD81" s="57">
        <v>0.19942457719333836</v>
      </c>
      <c r="AE81" s="57">
        <v>0.19975735348595985</v>
      </c>
      <c r="AF81" s="23"/>
      <c r="AH81" s="81"/>
      <c r="AI81" s="63" t="s">
        <v>99</v>
      </c>
    </row>
    <row r="82" spans="1:35" x14ac:dyDescent="0.35">
      <c r="A82" s="2" t="s">
        <v>100</v>
      </c>
      <c r="B82" s="12">
        <v>20113</v>
      </c>
      <c r="C82" s="12">
        <v>20295</v>
      </c>
      <c r="D82" s="12">
        <v>20763</v>
      </c>
      <c r="E82" s="12">
        <v>20485</v>
      </c>
      <c r="F82" s="136">
        <v>81656</v>
      </c>
      <c r="G82" s="57">
        <v>0.28225525779346688</v>
      </c>
      <c r="H82" s="57">
        <v>0.28327174180832715</v>
      </c>
      <c r="I82" s="57">
        <v>0.2627751288349468</v>
      </c>
      <c r="J82" s="57">
        <v>0.2662924090798145</v>
      </c>
      <c r="K82" s="23" t="s">
        <v>271</v>
      </c>
      <c r="L82" s="8" t="s">
        <v>50</v>
      </c>
      <c r="M82" s="58">
        <v>7.8637579178885614E-2</v>
      </c>
      <c r="N82" s="57">
        <v>0.17501118679461045</v>
      </c>
      <c r="O82" s="57">
        <v>0.18167036215816704</v>
      </c>
      <c r="P82" s="57">
        <v>0.15845494389057457</v>
      </c>
      <c r="Q82" s="57">
        <v>0.13507444471564559</v>
      </c>
      <c r="R82" s="23" t="s">
        <v>321</v>
      </c>
      <c r="S82" s="4" t="s">
        <v>50</v>
      </c>
      <c r="T82" s="59">
        <v>-0.10728601823708207</v>
      </c>
      <c r="U82" s="57">
        <v>0.24919206483368966</v>
      </c>
      <c r="V82" s="57">
        <v>0.25227888642522789</v>
      </c>
      <c r="W82" s="57">
        <v>0.23479266002022828</v>
      </c>
      <c r="X82" s="57">
        <v>0.23256041005613864</v>
      </c>
      <c r="Y82" s="23"/>
      <c r="AA82" s="61"/>
      <c r="AB82" s="57">
        <v>3.3063192959777256E-2</v>
      </c>
      <c r="AC82" s="57">
        <v>3.0992855383099285E-2</v>
      </c>
      <c r="AD82" s="57">
        <v>2.7982468814718491E-2</v>
      </c>
      <c r="AE82" s="57">
        <v>3.3731999023675859E-2</v>
      </c>
      <c r="AF82" s="23"/>
      <c r="AH82" s="81"/>
      <c r="AI82" s="63" t="s">
        <v>100</v>
      </c>
    </row>
    <row r="83" spans="1:35" x14ac:dyDescent="0.35">
      <c r="A83" s="2" t="s">
        <v>101</v>
      </c>
      <c r="B83" s="12">
        <v>29518</v>
      </c>
      <c r="C83" s="12">
        <v>30042</v>
      </c>
      <c r="D83" s="12">
        <v>15657</v>
      </c>
      <c r="E83" s="12">
        <v>12482</v>
      </c>
      <c r="F83" s="136">
        <v>87699</v>
      </c>
      <c r="G83" s="57">
        <v>0.3837997154278745</v>
      </c>
      <c r="H83" s="57">
        <v>0.39061979894813925</v>
      </c>
      <c r="I83" s="57">
        <v>0.48623618828638948</v>
      </c>
      <c r="J83" s="57">
        <v>0.49190834802115047</v>
      </c>
      <c r="K83" s="23" t="s">
        <v>272</v>
      </c>
      <c r="M83" s="58">
        <v>-6.1287087876001579E-3</v>
      </c>
      <c r="N83" s="57">
        <v>4.1466223998915919E-2</v>
      </c>
      <c r="O83" s="57">
        <v>4.6734571599760334E-2</v>
      </c>
      <c r="P83" s="57">
        <v>6.6807178897617683E-2</v>
      </c>
      <c r="Q83" s="57">
        <v>7.5148213427335367E-2</v>
      </c>
      <c r="R83" s="23" t="s">
        <v>322</v>
      </c>
      <c r="S83" s="4" t="s">
        <v>50</v>
      </c>
      <c r="T83" s="59">
        <v>0.14202066539196939</v>
      </c>
      <c r="U83" s="57">
        <v>0.34572125482756283</v>
      </c>
      <c r="V83" s="57">
        <v>0.35293921842753478</v>
      </c>
      <c r="W83" s="57">
        <v>0.42798748163760619</v>
      </c>
      <c r="X83" s="57">
        <v>0.42036532606954014</v>
      </c>
      <c r="Y83" s="23"/>
      <c r="AA83" s="61"/>
      <c r="AB83" s="57">
        <v>3.8078460600311677E-2</v>
      </c>
      <c r="AC83" s="57">
        <v>3.7680580520604488E-2</v>
      </c>
      <c r="AD83" s="57">
        <v>5.8248706648783295E-2</v>
      </c>
      <c r="AE83" s="57">
        <v>7.1543021951610317E-2</v>
      </c>
      <c r="AF83" s="23"/>
      <c r="AH83" s="81"/>
      <c r="AI83" s="63" t="s">
        <v>101</v>
      </c>
    </row>
    <row r="84" spans="1:35" x14ac:dyDescent="0.35">
      <c r="A84" s="2" t="s">
        <v>102</v>
      </c>
      <c r="B84" s="12">
        <v>173226</v>
      </c>
      <c r="C84" s="12">
        <v>166779</v>
      </c>
      <c r="D84" s="12">
        <v>166294</v>
      </c>
      <c r="E84" s="12">
        <v>164258</v>
      </c>
      <c r="F84" s="136">
        <v>670557</v>
      </c>
      <c r="G84" s="57">
        <v>0.54416773463567825</v>
      </c>
      <c r="H84" s="57">
        <v>0.54819251824270443</v>
      </c>
      <c r="I84" s="57">
        <v>0.53200355996007076</v>
      </c>
      <c r="J84" s="57">
        <v>0.54061293818261513</v>
      </c>
      <c r="K84" s="23" t="s">
        <v>273</v>
      </c>
      <c r="L84" s="8" t="s">
        <v>50</v>
      </c>
      <c r="M84" s="58">
        <v>3.7390727237789502E-2</v>
      </c>
      <c r="N84" s="57">
        <v>0.14729313151605417</v>
      </c>
      <c r="O84" s="57">
        <v>0.14706887557786053</v>
      </c>
      <c r="P84" s="57">
        <v>0.13741926948657199</v>
      </c>
      <c r="Q84" s="57">
        <v>0.11075868450851709</v>
      </c>
      <c r="R84" s="23" t="s">
        <v>323</v>
      </c>
      <c r="S84" s="4" t="s">
        <v>50</v>
      </c>
      <c r="T84" s="59">
        <v>-0.17435691580605633</v>
      </c>
      <c r="U84" s="57">
        <v>0.30424416658007458</v>
      </c>
      <c r="V84" s="57">
        <v>0.31051871038919771</v>
      </c>
      <c r="W84" s="57">
        <v>0.30283714385365679</v>
      </c>
      <c r="X84" s="57">
        <v>0.301592616493565</v>
      </c>
      <c r="Y84" s="23"/>
      <c r="AA84" s="61"/>
      <c r="AB84" s="57">
        <v>0.23992356805560366</v>
      </c>
      <c r="AC84" s="57">
        <v>0.23767380785350672</v>
      </c>
      <c r="AD84" s="57">
        <v>0.22916641610641394</v>
      </c>
      <c r="AE84" s="57">
        <v>0.23902032168905016</v>
      </c>
      <c r="AF84" s="23"/>
      <c r="AH84" s="81"/>
      <c r="AI84" s="63" t="s">
        <v>102</v>
      </c>
    </row>
    <row r="85" spans="1:35" x14ac:dyDescent="0.35">
      <c r="A85" s="2" t="s">
        <v>103</v>
      </c>
      <c r="B85" s="12">
        <v>60487</v>
      </c>
      <c r="C85" s="12">
        <v>61221</v>
      </c>
      <c r="D85" s="12">
        <v>59678</v>
      </c>
      <c r="E85" s="12">
        <v>56462</v>
      </c>
      <c r="F85" s="136">
        <v>237848</v>
      </c>
      <c r="G85" s="57">
        <v>0.61631424934283396</v>
      </c>
      <c r="H85" s="57">
        <v>0.59847111285343269</v>
      </c>
      <c r="I85" s="57">
        <v>0.56364154294714974</v>
      </c>
      <c r="J85" s="57">
        <v>0.57126917218660334</v>
      </c>
      <c r="K85" s="23" t="s">
        <v>274</v>
      </c>
      <c r="L85" s="8" t="s">
        <v>50</v>
      </c>
      <c r="M85" s="58">
        <v>3.2231478015280791E-2</v>
      </c>
      <c r="N85" s="57">
        <v>8.1637376626382527E-2</v>
      </c>
      <c r="O85" s="57">
        <v>8.5199523039479919E-2</v>
      </c>
      <c r="P85" s="57">
        <v>8.4201883441134093E-2</v>
      </c>
      <c r="Q85" s="57">
        <v>7.5874039176791475E-2</v>
      </c>
      <c r="R85" s="23" t="s">
        <v>324</v>
      </c>
      <c r="S85" s="4" t="s">
        <v>50</v>
      </c>
      <c r="T85" s="59">
        <v>-0.10878616517412934</v>
      </c>
      <c r="U85" s="57">
        <v>0.43901995470101013</v>
      </c>
      <c r="V85" s="57">
        <v>0.42939514218977148</v>
      </c>
      <c r="W85" s="57">
        <v>0.40294580917591072</v>
      </c>
      <c r="X85" s="57">
        <v>0.40676915447557649</v>
      </c>
      <c r="Y85" s="23"/>
      <c r="AA85" s="61"/>
      <c r="AB85" s="57">
        <v>0.17729429464182386</v>
      </c>
      <c r="AC85" s="57">
        <v>0.16907597066366117</v>
      </c>
      <c r="AD85" s="57">
        <v>0.16069573377123897</v>
      </c>
      <c r="AE85" s="57">
        <v>0.16450001771102687</v>
      </c>
      <c r="AF85" s="23"/>
      <c r="AH85" s="81"/>
      <c r="AI85" s="63" t="s">
        <v>103</v>
      </c>
    </row>
    <row r="86" spans="1:35" x14ac:dyDescent="0.35">
      <c r="A86" s="2" t="s">
        <v>104</v>
      </c>
      <c r="B86" s="12">
        <v>17271</v>
      </c>
      <c r="C86" s="12">
        <v>12466</v>
      </c>
      <c r="D86" s="12">
        <v>16663</v>
      </c>
      <c r="E86" s="12">
        <v>14098</v>
      </c>
      <c r="F86" s="136">
        <v>60498</v>
      </c>
      <c r="G86" s="57">
        <v>0.42747959006426961</v>
      </c>
      <c r="H86" s="57">
        <v>0.50906465586394989</v>
      </c>
      <c r="I86" s="57">
        <v>0.3929664526195763</v>
      </c>
      <c r="J86" s="57">
        <v>0.43190523478507592</v>
      </c>
      <c r="K86" s="23" t="s">
        <v>275</v>
      </c>
      <c r="L86" s="8" t="s">
        <v>50</v>
      </c>
      <c r="M86" s="58">
        <v>7.9179786957849732E-2</v>
      </c>
      <c r="N86" s="57">
        <v>0.11319553007932372</v>
      </c>
      <c r="O86" s="57">
        <v>9.0887213219958282E-2</v>
      </c>
      <c r="P86" s="57">
        <v>9.7041349096801302E-2</v>
      </c>
      <c r="Q86" s="57">
        <v>9.2069797134345294E-2</v>
      </c>
      <c r="R86" s="23" t="s">
        <v>325</v>
      </c>
      <c r="S86" s="4" t="s">
        <v>52</v>
      </c>
      <c r="T86" s="59">
        <v>-6.2859802102659249E-2</v>
      </c>
      <c r="U86" s="57">
        <v>0.33686526547391582</v>
      </c>
      <c r="V86" s="57">
        <v>0.39467351195251082</v>
      </c>
      <c r="W86" s="57">
        <v>0.30918802136470025</v>
      </c>
      <c r="X86" s="57">
        <v>0.33352248545893032</v>
      </c>
      <c r="Y86" s="23"/>
      <c r="AA86" s="61"/>
      <c r="AB86" s="57">
        <v>9.0614324590353776E-2</v>
      </c>
      <c r="AC86" s="57">
        <v>0.11439114391143912</v>
      </c>
      <c r="AD86" s="57">
        <v>8.3778431254876079E-2</v>
      </c>
      <c r="AE86" s="57">
        <v>9.8382749326145547E-2</v>
      </c>
      <c r="AF86" s="23"/>
      <c r="AH86" s="81"/>
      <c r="AI86" s="63" t="s">
        <v>104</v>
      </c>
    </row>
    <row r="87" spans="1:35" x14ac:dyDescent="0.35">
      <c r="A87" s="2" t="s">
        <v>105</v>
      </c>
      <c r="B87" s="12">
        <v>34813</v>
      </c>
      <c r="C87" s="12">
        <v>35246</v>
      </c>
      <c r="D87" s="12">
        <v>34488</v>
      </c>
      <c r="E87" s="12">
        <v>34100</v>
      </c>
      <c r="F87" s="136">
        <v>138647</v>
      </c>
      <c r="G87" s="57">
        <v>0.29770488036078474</v>
      </c>
      <c r="H87" s="57">
        <v>0.2954377801736367</v>
      </c>
      <c r="I87" s="57">
        <v>0.23935861749014151</v>
      </c>
      <c r="J87" s="57">
        <v>0.25451612903225806</v>
      </c>
      <c r="K87" s="23" t="s">
        <v>276</v>
      </c>
      <c r="L87" s="8" t="s">
        <v>50</v>
      </c>
      <c r="M87" s="58">
        <v>9.7665169715324032E-2</v>
      </c>
      <c r="N87" s="57">
        <v>0.20457874931778358</v>
      </c>
      <c r="O87" s="57">
        <v>0.20453384781251774</v>
      </c>
      <c r="P87" s="57">
        <v>0.17292971468336812</v>
      </c>
      <c r="Q87" s="57">
        <v>0.15422287390029327</v>
      </c>
      <c r="R87" s="23" t="s">
        <v>326</v>
      </c>
      <c r="S87" s="4" t="s">
        <v>50</v>
      </c>
      <c r="T87" s="59">
        <v>-9.3737505030181079E-2</v>
      </c>
      <c r="U87" s="57">
        <v>0.20713526556171546</v>
      </c>
      <c r="V87" s="57">
        <v>0.20328547920331386</v>
      </c>
      <c r="W87" s="57">
        <v>0.16930526559962886</v>
      </c>
      <c r="X87" s="57">
        <v>0.17721407624633431</v>
      </c>
      <c r="Y87" s="23"/>
      <c r="AA87" s="61"/>
      <c r="AB87" s="57">
        <v>9.0569614799069317E-2</v>
      </c>
      <c r="AC87" s="57">
        <v>9.215230097032287E-2</v>
      </c>
      <c r="AD87" s="57">
        <v>7.0053351890512636E-2</v>
      </c>
      <c r="AE87" s="57">
        <v>7.7302052785923753E-2</v>
      </c>
      <c r="AF87" s="23"/>
      <c r="AH87" s="81"/>
      <c r="AI87" s="63" t="s">
        <v>105</v>
      </c>
    </row>
    <row r="88" spans="1:35" x14ac:dyDescent="0.35">
      <c r="A88" s="2" t="s">
        <v>106</v>
      </c>
      <c r="B88" s="12">
        <v>112457</v>
      </c>
      <c r="C88" s="12">
        <v>110076</v>
      </c>
      <c r="D88" s="12">
        <v>105600</v>
      </c>
      <c r="E88" s="12">
        <v>105309</v>
      </c>
      <c r="F88" s="136">
        <v>433442</v>
      </c>
      <c r="G88" s="57">
        <v>0.54413687009256873</v>
      </c>
      <c r="H88" s="57">
        <v>0.53920927359279047</v>
      </c>
      <c r="I88" s="57">
        <v>0.51865530303030305</v>
      </c>
      <c r="J88" s="57">
        <v>0.52052531122696066</v>
      </c>
      <c r="K88" s="23" t="s">
        <v>277</v>
      </c>
      <c r="L88" s="8" t="s">
        <v>50</v>
      </c>
      <c r="M88" s="58">
        <v>2.8625948511959102E-2</v>
      </c>
      <c r="N88" s="57">
        <v>9.5769938732137613E-2</v>
      </c>
      <c r="O88" s="57">
        <v>9.3953268650750391E-2</v>
      </c>
      <c r="P88" s="57">
        <v>8.7443181818181823E-2</v>
      </c>
      <c r="Q88" s="57">
        <v>7.3906313800339948E-2</v>
      </c>
      <c r="R88" s="23" t="s">
        <v>327</v>
      </c>
      <c r="S88" s="4" t="s">
        <v>50</v>
      </c>
      <c r="T88" s="59">
        <v>-0.15118388564002599</v>
      </c>
      <c r="U88" s="57">
        <v>0.31620085899499362</v>
      </c>
      <c r="V88" s="57">
        <v>0.31722628002471021</v>
      </c>
      <c r="W88" s="57">
        <v>0.30953598484848482</v>
      </c>
      <c r="X88" s="57">
        <v>0.3001642784567321</v>
      </c>
      <c r="Y88" s="23"/>
      <c r="AA88" s="61"/>
      <c r="AB88" s="57">
        <v>0.22793601109757508</v>
      </c>
      <c r="AC88" s="57">
        <v>0.22198299356808024</v>
      </c>
      <c r="AD88" s="57">
        <v>0.20911931818181817</v>
      </c>
      <c r="AE88" s="57">
        <v>0.22036103277022856</v>
      </c>
      <c r="AF88" s="23"/>
      <c r="AH88" s="81"/>
      <c r="AI88" s="63" t="s">
        <v>106</v>
      </c>
    </row>
    <row r="89" spans="1:35" x14ac:dyDescent="0.35">
      <c r="A89" s="2" t="s">
        <v>107</v>
      </c>
      <c r="B89" s="12">
        <v>8857</v>
      </c>
      <c r="C89" s="12">
        <v>11486</v>
      </c>
      <c r="D89" s="12">
        <v>12142</v>
      </c>
      <c r="E89" s="12">
        <v>11661</v>
      </c>
      <c r="F89" s="136">
        <v>44146</v>
      </c>
      <c r="G89" s="57">
        <v>0.50141131308569498</v>
      </c>
      <c r="H89" s="57">
        <v>0.4454118056764757</v>
      </c>
      <c r="I89" s="57">
        <v>0.39721627408993576</v>
      </c>
      <c r="J89" s="57">
        <v>0.40999914244061403</v>
      </c>
      <c r="K89" s="23" t="s">
        <v>278</v>
      </c>
      <c r="L89" s="8" t="s">
        <v>50</v>
      </c>
      <c r="M89" s="58">
        <v>4.8578070080862533E-2</v>
      </c>
      <c r="N89" s="57">
        <v>0.17330924692333746</v>
      </c>
      <c r="O89" s="57">
        <v>0.19519414939926868</v>
      </c>
      <c r="P89" s="57">
        <v>0.19123702849612914</v>
      </c>
      <c r="Q89" s="57">
        <v>0.16242174770602863</v>
      </c>
      <c r="R89" s="23" t="s">
        <v>328</v>
      </c>
      <c r="S89" s="4" t="s">
        <v>50</v>
      </c>
      <c r="T89" s="59">
        <v>-0.13956502153316105</v>
      </c>
      <c r="U89" s="57">
        <v>0.26860110646945917</v>
      </c>
      <c r="V89" s="57">
        <v>0.24203378025422254</v>
      </c>
      <c r="W89" s="57">
        <v>0.21635644869049581</v>
      </c>
      <c r="X89" s="57">
        <v>0.21473287025126489</v>
      </c>
      <c r="Y89" s="23"/>
      <c r="AA89" s="61"/>
      <c r="AB89" s="57">
        <v>0.23281020661623575</v>
      </c>
      <c r="AC89" s="57">
        <v>0.20337802542225317</v>
      </c>
      <c r="AD89" s="57">
        <v>0.18085982539943996</v>
      </c>
      <c r="AE89" s="57">
        <v>0.19526627218934911</v>
      </c>
      <c r="AF89" s="23"/>
      <c r="AH89" s="81"/>
      <c r="AI89" s="63" t="s">
        <v>107</v>
      </c>
    </row>
    <row r="90" spans="1:35" x14ac:dyDescent="0.35">
      <c r="A90" s="2" t="s">
        <v>108</v>
      </c>
      <c r="B90" s="12">
        <v>45619</v>
      </c>
      <c r="C90" s="12">
        <v>43526</v>
      </c>
      <c r="D90" s="12">
        <v>46596</v>
      </c>
      <c r="E90" s="12">
        <v>46030</v>
      </c>
      <c r="F90" s="136">
        <v>181771</v>
      </c>
      <c r="G90" s="57">
        <v>0.36881562506850218</v>
      </c>
      <c r="H90" s="57">
        <v>0.36679226209621835</v>
      </c>
      <c r="I90" s="57">
        <v>0.35625375568718343</v>
      </c>
      <c r="J90" s="57">
        <v>0.36447968716054746</v>
      </c>
      <c r="K90" s="23" t="s">
        <v>279</v>
      </c>
      <c r="L90" s="8" t="s">
        <v>50</v>
      </c>
      <c r="M90" s="58">
        <v>6.1108127710843382E-2</v>
      </c>
      <c r="N90" s="57">
        <v>0.18972358008724435</v>
      </c>
      <c r="O90" s="57">
        <v>0.184395533703993</v>
      </c>
      <c r="P90" s="57">
        <v>0.16857670186282084</v>
      </c>
      <c r="Q90" s="57">
        <v>0.15978709537258309</v>
      </c>
      <c r="R90" s="23" t="s">
        <v>329</v>
      </c>
      <c r="S90" s="4" t="s">
        <v>50</v>
      </c>
      <c r="T90" s="59">
        <v>-4.7515462762571611E-2</v>
      </c>
      <c r="U90" s="57">
        <v>0.26519651899427871</v>
      </c>
      <c r="V90" s="57">
        <v>0.26827643247714011</v>
      </c>
      <c r="W90" s="57">
        <v>0.26500128766417719</v>
      </c>
      <c r="X90" s="57">
        <v>0.26723875733217467</v>
      </c>
      <c r="Y90" s="23"/>
      <c r="AA90" s="61"/>
      <c r="AB90" s="57">
        <v>0.10361910607422346</v>
      </c>
      <c r="AC90" s="57">
        <v>9.8515829619078246E-2</v>
      </c>
      <c r="AD90" s="57">
        <v>9.1252468023006267E-2</v>
      </c>
      <c r="AE90" s="57">
        <v>9.7240929828372805E-2</v>
      </c>
      <c r="AF90" s="23"/>
      <c r="AH90" s="81"/>
      <c r="AI90" s="63" t="s">
        <v>108</v>
      </c>
    </row>
    <row r="91" spans="1:35" x14ac:dyDescent="0.35">
      <c r="A91" s="2" t="s">
        <v>109</v>
      </c>
      <c r="B91" s="12">
        <v>2203</v>
      </c>
      <c r="C91" s="12">
        <v>2209</v>
      </c>
      <c r="D91" s="12">
        <v>1849</v>
      </c>
      <c r="E91" s="12">
        <v>1679</v>
      </c>
      <c r="F91" s="136">
        <v>7940</v>
      </c>
      <c r="G91" s="57">
        <v>0.72219700408533816</v>
      </c>
      <c r="H91" s="57">
        <v>0.66908103214124037</v>
      </c>
      <c r="I91" s="57">
        <v>0.66792861005949167</v>
      </c>
      <c r="J91" s="57">
        <v>0.68076235854675404</v>
      </c>
      <c r="K91" s="23" t="s">
        <v>280</v>
      </c>
      <c r="M91" s="58">
        <v>2.8757564372469631E-2</v>
      </c>
      <c r="N91" s="57">
        <v>6.3095778483885617E-2</v>
      </c>
      <c r="O91" s="57">
        <v>8.1937528293345399E-2</v>
      </c>
      <c r="P91" s="57">
        <v>8.1665765278528937E-2</v>
      </c>
      <c r="Q91" s="57">
        <v>7.5044669446098874E-2</v>
      </c>
      <c r="R91" s="23" t="s">
        <v>330</v>
      </c>
      <c r="T91" s="59">
        <v>-5.4612847682119207E-2</v>
      </c>
      <c r="U91" s="57">
        <v>0.52246935996368593</v>
      </c>
      <c r="V91" s="57">
        <v>0.49253055681303759</v>
      </c>
      <c r="W91" s="57">
        <v>0.51162790697674421</v>
      </c>
      <c r="X91" s="57">
        <v>0.48600357355568791</v>
      </c>
      <c r="Y91" s="23"/>
      <c r="AA91" s="61"/>
      <c r="AB91" s="57">
        <v>0.19972764412165228</v>
      </c>
      <c r="AC91" s="57">
        <v>0.17655047532820281</v>
      </c>
      <c r="AD91" s="57">
        <v>0.15630070308274743</v>
      </c>
      <c r="AE91" s="57">
        <v>0.19475878499106611</v>
      </c>
      <c r="AF91" s="23"/>
      <c r="AH91" s="81"/>
      <c r="AI91" s="63" t="s">
        <v>109</v>
      </c>
    </row>
    <row r="92" spans="1:35" x14ac:dyDescent="0.35">
      <c r="A92" s="2" t="s">
        <v>110</v>
      </c>
      <c r="B92" s="12">
        <v>17332</v>
      </c>
      <c r="C92" s="12">
        <v>17614</v>
      </c>
      <c r="D92" s="12">
        <v>17455</v>
      </c>
      <c r="E92" s="12">
        <v>18029</v>
      </c>
      <c r="F92" s="136">
        <v>70430</v>
      </c>
      <c r="G92" s="57">
        <v>0.71290099238402949</v>
      </c>
      <c r="H92" s="57">
        <v>0.698875894175088</v>
      </c>
      <c r="I92" s="57">
        <v>0.70352334574620456</v>
      </c>
      <c r="J92" s="57">
        <v>0.67225026346441841</v>
      </c>
      <c r="K92" s="23" t="s">
        <v>281</v>
      </c>
      <c r="L92" s="8" t="s">
        <v>52</v>
      </c>
      <c r="M92" s="58">
        <v>-1.1101266286644951E-2</v>
      </c>
      <c r="N92" s="57">
        <v>0.10068082160166167</v>
      </c>
      <c r="O92" s="57">
        <v>0.10968547746111049</v>
      </c>
      <c r="P92" s="57">
        <v>9.5216270409624743E-2</v>
      </c>
      <c r="Q92" s="57">
        <v>9.6455710244605919E-2</v>
      </c>
      <c r="R92" s="23" t="s">
        <v>331</v>
      </c>
      <c r="T92" s="59">
        <v>-4.6315613718411551E-2</v>
      </c>
      <c r="U92" s="57">
        <v>0.49128779136856682</v>
      </c>
      <c r="V92" s="57">
        <v>0.4866015669353923</v>
      </c>
      <c r="W92" s="57">
        <v>0.48908622171297622</v>
      </c>
      <c r="X92" s="57">
        <v>0.46408563980254036</v>
      </c>
      <c r="Y92" s="23"/>
      <c r="AA92" s="61"/>
      <c r="AB92" s="57">
        <v>0.22161320101546272</v>
      </c>
      <c r="AC92" s="57">
        <v>0.21227432723969569</v>
      </c>
      <c r="AD92" s="57">
        <v>0.21443712403322829</v>
      </c>
      <c r="AE92" s="57">
        <v>0.20816462366187807</v>
      </c>
      <c r="AF92" s="23"/>
      <c r="AH92" s="81"/>
      <c r="AI92" s="63" t="s">
        <v>110</v>
      </c>
    </row>
    <row r="93" spans="1:35" x14ac:dyDescent="0.35">
      <c r="A93" s="2" t="s">
        <v>111</v>
      </c>
      <c r="B93" s="12">
        <v>325006</v>
      </c>
      <c r="C93" s="12">
        <v>326814</v>
      </c>
      <c r="D93" s="12">
        <v>331638</v>
      </c>
      <c r="E93" s="12">
        <v>324406</v>
      </c>
      <c r="F93" s="136">
        <v>1307864</v>
      </c>
      <c r="G93" s="57">
        <v>0.34863971742060146</v>
      </c>
      <c r="H93" s="57">
        <v>0.34449564584136544</v>
      </c>
      <c r="I93" s="57">
        <v>0.31392361550847608</v>
      </c>
      <c r="J93" s="57">
        <v>0.32897048759887304</v>
      </c>
      <c r="K93" s="23" t="s">
        <v>282</v>
      </c>
      <c r="L93" s="8" t="s">
        <v>50</v>
      </c>
      <c r="M93" s="58">
        <v>7.431425623144973E-2</v>
      </c>
      <c r="N93" s="57">
        <v>0.18845805923582951</v>
      </c>
      <c r="O93" s="57">
        <v>0.18612727728922263</v>
      </c>
      <c r="P93" s="57">
        <v>0.17771184243060204</v>
      </c>
      <c r="Q93" s="57">
        <v>0.16552714807987523</v>
      </c>
      <c r="R93" s="23" t="s">
        <v>332</v>
      </c>
      <c r="S93" s="4" t="s">
        <v>50</v>
      </c>
      <c r="T93" s="59">
        <v>-7.0226045880276908E-2</v>
      </c>
      <c r="U93" s="57">
        <v>0.28082866162470849</v>
      </c>
      <c r="V93" s="57">
        <v>0.27713011070517174</v>
      </c>
      <c r="W93" s="57">
        <v>0.25201876745125712</v>
      </c>
      <c r="X93" s="57">
        <v>0.26260919958323831</v>
      </c>
      <c r="Y93" s="23"/>
      <c r="AA93" s="61"/>
      <c r="AB93" s="57">
        <v>6.7811055795892999E-2</v>
      </c>
      <c r="AC93" s="57">
        <v>6.7365535136193672E-2</v>
      </c>
      <c r="AD93" s="57">
        <v>6.1904848057219013E-2</v>
      </c>
      <c r="AE93" s="57">
        <v>6.6361288015634734E-2</v>
      </c>
      <c r="AF93" s="23"/>
      <c r="AH93" s="81"/>
      <c r="AI93" s="63" t="s">
        <v>111</v>
      </c>
    </row>
    <row r="94" spans="1:35" x14ac:dyDescent="0.35">
      <c r="A94" s="2" t="s">
        <v>112</v>
      </c>
      <c r="B94" s="12">
        <v>7073</v>
      </c>
      <c r="C94" s="12">
        <v>7137</v>
      </c>
      <c r="D94" s="12">
        <v>6528</v>
      </c>
      <c r="E94" s="12">
        <v>6064</v>
      </c>
      <c r="F94" s="136">
        <v>26802</v>
      </c>
      <c r="G94" s="57">
        <v>0.55294782977520152</v>
      </c>
      <c r="H94" s="57">
        <v>0.5300546448087432</v>
      </c>
      <c r="I94" s="57">
        <v>0.55484068627450978</v>
      </c>
      <c r="J94" s="57">
        <v>0.54716358839050128</v>
      </c>
      <c r="K94" s="23" t="s">
        <v>283</v>
      </c>
      <c r="M94" s="58">
        <v>6.8992777471010491E-3</v>
      </c>
      <c r="N94" s="57">
        <v>5.556341015127951E-2</v>
      </c>
      <c r="O94" s="57">
        <v>6.0669749194339359E-2</v>
      </c>
      <c r="P94" s="57">
        <v>5.3615196078431369E-2</v>
      </c>
      <c r="Q94" s="57">
        <v>4.6009234828496046E-2</v>
      </c>
      <c r="R94" s="23" t="s">
        <v>333</v>
      </c>
      <c r="S94" s="4" t="s">
        <v>52</v>
      </c>
      <c r="T94" s="59">
        <v>-0.14212388571428572</v>
      </c>
      <c r="U94" s="57">
        <v>0.42796550261558036</v>
      </c>
      <c r="V94" s="57">
        <v>0.41361916771752838</v>
      </c>
      <c r="W94" s="57">
        <v>0.42417279411764708</v>
      </c>
      <c r="X94" s="57">
        <v>0.41358839050131924</v>
      </c>
      <c r="Y94" s="23"/>
      <c r="AA94" s="61"/>
      <c r="AB94" s="57">
        <v>0.1249823271596211</v>
      </c>
      <c r="AC94" s="57">
        <v>0.1164354770912148</v>
      </c>
      <c r="AD94" s="57">
        <v>0.13066789215686275</v>
      </c>
      <c r="AE94" s="57">
        <v>0.13357519788918207</v>
      </c>
      <c r="AF94" s="23"/>
      <c r="AH94" s="81"/>
      <c r="AI94" s="63" t="s">
        <v>112</v>
      </c>
    </row>
    <row r="95" spans="1:35" x14ac:dyDescent="0.35">
      <c r="A95" s="2" t="s">
        <v>113</v>
      </c>
      <c r="B95" s="12">
        <v>81573</v>
      </c>
      <c r="C95" s="12">
        <v>82235</v>
      </c>
      <c r="D95" s="12">
        <v>83707</v>
      </c>
      <c r="E95" s="12">
        <v>83359</v>
      </c>
      <c r="F95" s="136">
        <v>330874</v>
      </c>
      <c r="G95" s="57">
        <v>0.47248476824439462</v>
      </c>
      <c r="H95" s="57">
        <v>0.47555177235970086</v>
      </c>
      <c r="I95" s="57">
        <v>0.45084640472123</v>
      </c>
      <c r="J95" s="57">
        <v>0.45767103732050529</v>
      </c>
      <c r="K95" s="23" t="s">
        <v>284</v>
      </c>
      <c r="L95" s="8" t="s">
        <v>50</v>
      </c>
      <c r="M95" s="58">
        <v>4.0665734068205305E-2</v>
      </c>
      <c r="N95" s="57">
        <v>0.15872899121032694</v>
      </c>
      <c r="O95" s="57">
        <v>0.15420441417887762</v>
      </c>
      <c r="P95" s="57">
        <v>0.15246036771118304</v>
      </c>
      <c r="Q95" s="57">
        <v>0.13740567905085233</v>
      </c>
      <c r="R95" s="23" t="s">
        <v>334</v>
      </c>
      <c r="S95" s="4" t="s">
        <v>50</v>
      </c>
      <c r="T95" s="59">
        <v>-0.10120662983858329</v>
      </c>
      <c r="U95" s="57">
        <v>0.35960428082821522</v>
      </c>
      <c r="V95" s="57">
        <v>0.36592691676293548</v>
      </c>
      <c r="W95" s="57">
        <v>0.34583726570059853</v>
      </c>
      <c r="X95" s="57">
        <v>0.34743698940726259</v>
      </c>
      <c r="Y95" s="23"/>
      <c r="AA95" s="61"/>
      <c r="AB95" s="57">
        <v>0.11288048741617937</v>
      </c>
      <c r="AC95" s="57">
        <v>0.10962485559676537</v>
      </c>
      <c r="AD95" s="57">
        <v>0.10500913902063148</v>
      </c>
      <c r="AE95" s="57">
        <v>0.11023404791324272</v>
      </c>
      <c r="AF95" s="23"/>
      <c r="AH95" s="81"/>
      <c r="AI95" s="63" t="s">
        <v>113</v>
      </c>
    </row>
    <row r="96" spans="1:35" x14ac:dyDescent="0.35">
      <c r="A96" s="2" t="s">
        <v>114</v>
      </c>
      <c r="B96" s="12">
        <v>4913</v>
      </c>
      <c r="C96" s="12">
        <v>4909</v>
      </c>
      <c r="D96" s="12">
        <v>5039</v>
      </c>
      <c r="E96" s="12">
        <v>5062</v>
      </c>
      <c r="F96" s="136">
        <v>19923</v>
      </c>
      <c r="G96" s="57">
        <v>0.54121717891308774</v>
      </c>
      <c r="H96" s="57">
        <v>0.54369525361580773</v>
      </c>
      <c r="I96" s="57">
        <v>0.4465171661043858</v>
      </c>
      <c r="J96" s="57">
        <v>0.4612801264322402</v>
      </c>
      <c r="K96" s="23" t="s">
        <v>285</v>
      </c>
      <c r="L96" s="8" t="s">
        <v>50</v>
      </c>
      <c r="M96" s="58">
        <v>9.0637052888888889E-2</v>
      </c>
      <c r="N96" s="57">
        <v>5.454915530225931E-2</v>
      </c>
      <c r="O96" s="57">
        <v>5.2760236300672232E-2</v>
      </c>
      <c r="P96" s="57">
        <v>9.2081762254415556E-2</v>
      </c>
      <c r="Q96" s="57">
        <v>5.6696957724219676E-2</v>
      </c>
      <c r="R96" s="23" t="s">
        <v>335</v>
      </c>
      <c r="S96" s="4" t="s">
        <v>50</v>
      </c>
      <c r="T96" s="59">
        <v>-0.39226008620689656</v>
      </c>
      <c r="U96" s="57">
        <v>0.26521473641359661</v>
      </c>
      <c r="V96" s="57">
        <v>0.27419026278264413</v>
      </c>
      <c r="W96" s="57">
        <v>0.22603691208573129</v>
      </c>
      <c r="X96" s="57">
        <v>0.2313314895298301</v>
      </c>
      <c r="Y96" s="23"/>
      <c r="AA96" s="61"/>
      <c r="AB96" s="57">
        <v>0.27600244249949113</v>
      </c>
      <c r="AC96" s="57">
        <v>0.26950499083316359</v>
      </c>
      <c r="AD96" s="57">
        <v>0.22048025401865448</v>
      </c>
      <c r="AE96" s="57">
        <v>0.2299486369024101</v>
      </c>
      <c r="AF96" s="23"/>
      <c r="AH96" s="81"/>
      <c r="AI96" s="63" t="s">
        <v>114</v>
      </c>
    </row>
    <row r="97" spans="1:35" x14ac:dyDescent="0.35">
      <c r="A97" s="2" t="s">
        <v>115</v>
      </c>
      <c r="B97" s="12">
        <v>58464</v>
      </c>
      <c r="C97" s="12">
        <v>59163</v>
      </c>
      <c r="D97" s="12">
        <v>55352</v>
      </c>
      <c r="E97" s="12">
        <v>55682</v>
      </c>
      <c r="F97" s="136">
        <v>228661</v>
      </c>
      <c r="G97" s="57">
        <v>0.51748084291187735</v>
      </c>
      <c r="H97" s="57">
        <v>0.51467978297246586</v>
      </c>
      <c r="I97" s="57">
        <v>0.44758996964879316</v>
      </c>
      <c r="J97" s="57">
        <v>0.43410797025968895</v>
      </c>
      <c r="K97" s="23" t="s">
        <v>286</v>
      </c>
      <c r="M97" s="58">
        <v>2.8664628052472254E-3</v>
      </c>
      <c r="N97" s="57">
        <v>3.4568281335522713E-2</v>
      </c>
      <c r="O97" s="57">
        <v>3.3973936412960801E-2</v>
      </c>
      <c r="P97" s="57">
        <v>2.881558028616852E-2</v>
      </c>
      <c r="Q97" s="57">
        <v>2.4190941417334147E-2</v>
      </c>
      <c r="R97" s="23" t="s">
        <v>336</v>
      </c>
      <c r="S97" s="4" t="s">
        <v>50</v>
      </c>
      <c r="T97" s="59">
        <v>-0.16484137931034484</v>
      </c>
      <c r="U97" s="57">
        <v>0.40404351395730709</v>
      </c>
      <c r="V97" s="57">
        <v>0.406216723289894</v>
      </c>
      <c r="W97" s="57">
        <v>0.35220046249458015</v>
      </c>
      <c r="X97" s="57">
        <v>0.33570992421249235</v>
      </c>
      <c r="Y97" s="23"/>
      <c r="AA97" s="61"/>
      <c r="AB97" s="57">
        <v>0.11343732895457033</v>
      </c>
      <c r="AC97" s="57">
        <v>0.10846305968257187</v>
      </c>
      <c r="AD97" s="57">
        <v>9.5389507154213043E-2</v>
      </c>
      <c r="AE97" s="57">
        <v>9.8398046047196583E-2</v>
      </c>
      <c r="AF97" s="23"/>
      <c r="AH97" s="81"/>
      <c r="AI97" s="63" t="s">
        <v>115</v>
      </c>
    </row>
    <row r="98" spans="1:35" x14ac:dyDescent="0.35">
      <c r="A98" s="2" t="s">
        <v>116</v>
      </c>
      <c r="B98" s="12">
        <v>17783</v>
      </c>
      <c r="C98" s="12">
        <v>18552</v>
      </c>
      <c r="D98" s="12">
        <v>16704</v>
      </c>
      <c r="E98" s="12">
        <v>14303</v>
      </c>
      <c r="F98" s="136">
        <v>67342</v>
      </c>
      <c r="G98" s="57">
        <v>0.68475510318843835</v>
      </c>
      <c r="H98" s="57">
        <v>0.64742345838723592</v>
      </c>
      <c r="I98" s="57">
        <v>0.58453065134099613</v>
      </c>
      <c r="J98" s="57">
        <v>0.62364538907921419</v>
      </c>
      <c r="K98" s="23" t="s">
        <v>287</v>
      </c>
      <c r="M98" s="58">
        <v>-6.4838344940598121E-3</v>
      </c>
      <c r="N98" s="57">
        <v>6.5680706292526564E-2</v>
      </c>
      <c r="O98" s="57">
        <v>7.2498921949116002E-2</v>
      </c>
      <c r="P98" s="57">
        <v>6.6151819923371644E-2</v>
      </c>
      <c r="Q98" s="57">
        <v>5.8309445570859257E-2</v>
      </c>
      <c r="R98" s="23" t="s">
        <v>337</v>
      </c>
      <c r="T98" s="59">
        <v>-6.9083511312217197E-2</v>
      </c>
      <c r="U98" s="57">
        <v>0.47787212506326265</v>
      </c>
      <c r="V98" s="57">
        <v>0.46641871496334625</v>
      </c>
      <c r="W98" s="57">
        <v>0.41451149425287354</v>
      </c>
      <c r="X98" s="57">
        <v>0.44375305879885341</v>
      </c>
      <c r="Y98" s="23"/>
      <c r="AA98" s="61"/>
      <c r="AB98" s="57">
        <v>0.20688297812517573</v>
      </c>
      <c r="AC98" s="57">
        <v>0.18100474342388961</v>
      </c>
      <c r="AD98" s="57">
        <v>0.1700191570881226</v>
      </c>
      <c r="AE98" s="57">
        <v>0.17989233028036075</v>
      </c>
      <c r="AF98" s="23"/>
      <c r="AH98" s="81"/>
      <c r="AI98" s="63" t="s">
        <v>116</v>
      </c>
    </row>
    <row r="99" spans="1:35" x14ac:dyDescent="0.35">
      <c r="A99" s="2" t="s">
        <v>117</v>
      </c>
      <c r="B99" s="12">
        <v>4584</v>
      </c>
      <c r="C99" s="12">
        <v>5551</v>
      </c>
      <c r="D99" s="12">
        <v>9640</v>
      </c>
      <c r="E99" s="12">
        <v>12603</v>
      </c>
      <c r="F99" s="136">
        <v>32378</v>
      </c>
      <c r="G99" s="57">
        <v>0.71596858638743455</v>
      </c>
      <c r="H99" s="57">
        <v>0.65033327328409296</v>
      </c>
      <c r="I99" s="57">
        <v>0.46556016597510375</v>
      </c>
      <c r="J99" s="57">
        <v>0.38879631833690392</v>
      </c>
      <c r="K99" s="23" t="s">
        <v>288</v>
      </c>
      <c r="L99" s="8" t="s">
        <v>50</v>
      </c>
      <c r="M99" s="58">
        <v>-3.8448306595365418E-2</v>
      </c>
      <c r="N99" s="57">
        <v>5.4973821989528798E-2</v>
      </c>
      <c r="O99" s="57">
        <v>8.3768690326067374E-2</v>
      </c>
      <c r="P99" s="57">
        <v>8.6203319502074688E-2</v>
      </c>
      <c r="Q99" s="57">
        <v>6.2842180433230185E-2</v>
      </c>
      <c r="R99" s="23" t="s">
        <v>338</v>
      </c>
      <c r="S99" s="4" t="s">
        <v>50</v>
      </c>
      <c r="T99" s="59">
        <v>-0.30787677496991578</v>
      </c>
      <c r="U99" s="57">
        <v>0.60645724258289702</v>
      </c>
      <c r="V99" s="57">
        <v>0.5526932084309133</v>
      </c>
      <c r="W99" s="57">
        <v>0.40373443983402491</v>
      </c>
      <c r="X99" s="57">
        <v>0.33190510195985085</v>
      </c>
      <c r="Y99" s="23"/>
      <c r="AA99" s="61"/>
      <c r="AB99" s="57">
        <v>0.10951134380453752</v>
      </c>
      <c r="AC99" s="57">
        <v>9.7640064853179609E-2</v>
      </c>
      <c r="AD99" s="57">
        <v>6.1825726141078841E-2</v>
      </c>
      <c r="AE99" s="57">
        <v>5.6891216377053085E-2</v>
      </c>
      <c r="AF99" s="23"/>
      <c r="AH99" s="81"/>
      <c r="AI99" s="63" t="s">
        <v>117</v>
      </c>
    </row>
    <row r="100" spans="1:35" x14ac:dyDescent="0.35">
      <c r="A100" s="2" t="s">
        <v>118</v>
      </c>
      <c r="B100" s="12">
        <v>1108</v>
      </c>
      <c r="C100" s="12">
        <v>1153</v>
      </c>
      <c r="D100" s="12">
        <v>1090</v>
      </c>
      <c r="E100" s="12">
        <v>1106</v>
      </c>
      <c r="F100" s="136">
        <v>4457</v>
      </c>
      <c r="G100" s="57">
        <v>0.49277978339350181</v>
      </c>
      <c r="H100" s="57">
        <v>0.45706851691240241</v>
      </c>
      <c r="I100" s="57">
        <v>0.43944954128440367</v>
      </c>
      <c r="J100" s="57">
        <v>0.43309222423146476</v>
      </c>
      <c r="K100" s="23" t="s">
        <v>289</v>
      </c>
      <c r="M100" s="58">
        <v>1.5196283924843424E-2</v>
      </c>
      <c r="N100" s="57">
        <v>0.26805054151624547</v>
      </c>
      <c r="O100" s="57">
        <v>0.27146574154379877</v>
      </c>
      <c r="P100" s="57">
        <v>0.23761467889908258</v>
      </c>
      <c r="Q100" s="57">
        <v>0.22513562386980107</v>
      </c>
      <c r="R100" s="23" t="s">
        <v>339</v>
      </c>
      <c r="T100" s="59">
        <v>-4.8944787644787643E-2</v>
      </c>
      <c r="U100" s="57">
        <v>0.39530685920577618</v>
      </c>
      <c r="V100" s="57">
        <v>0.37727666955767564</v>
      </c>
      <c r="W100" s="57">
        <v>0.3522935779816514</v>
      </c>
      <c r="X100" s="57">
        <v>0.33544303797468356</v>
      </c>
      <c r="Y100" s="23"/>
      <c r="AA100" s="61"/>
      <c r="AB100" s="57">
        <v>9.7472924187725629E-2</v>
      </c>
      <c r="AC100" s="57">
        <v>7.9791847354726803E-2</v>
      </c>
      <c r="AD100" s="57">
        <v>8.7155963302752298E-2</v>
      </c>
      <c r="AE100" s="57">
        <v>9.7649186256781192E-2</v>
      </c>
      <c r="AF100" s="23"/>
      <c r="AH100" s="81"/>
      <c r="AI100" s="63" t="s">
        <v>118</v>
      </c>
    </row>
    <row r="101" spans="1:35" ht="19" customHeight="1" x14ac:dyDescent="0.35">
      <c r="A101" s="15" t="s">
        <v>200</v>
      </c>
      <c r="B101" s="69"/>
      <c r="C101" s="69"/>
      <c r="D101" s="69"/>
      <c r="E101" s="69"/>
      <c r="F101" s="111"/>
      <c r="G101" s="57"/>
      <c r="H101" s="57"/>
      <c r="I101" s="57"/>
      <c r="J101" s="57"/>
      <c r="K101" s="70"/>
      <c r="L101" s="77"/>
      <c r="M101" s="58"/>
      <c r="N101" s="57"/>
      <c r="O101" s="57"/>
      <c r="P101" s="57"/>
      <c r="Q101" s="57"/>
      <c r="T101" s="59"/>
      <c r="U101" s="57"/>
      <c r="V101" s="57"/>
      <c r="W101" s="57"/>
      <c r="X101" s="57"/>
      <c r="Y101" s="70"/>
      <c r="Z101" s="71"/>
      <c r="AA101" s="80"/>
      <c r="AB101" s="57"/>
      <c r="AC101" s="57"/>
      <c r="AD101" s="57"/>
      <c r="AE101" s="57"/>
      <c r="AH101" s="68"/>
      <c r="AI101" s="63" t="s">
        <v>200</v>
      </c>
    </row>
    <row r="102" spans="1:35" x14ac:dyDescent="0.35">
      <c r="A102" s="69" t="s">
        <v>119</v>
      </c>
      <c r="B102" s="12">
        <v>2682346</v>
      </c>
      <c r="C102" s="12">
        <v>2746492</v>
      </c>
      <c r="D102" s="12">
        <v>2734298</v>
      </c>
      <c r="E102" s="12">
        <v>2684349</v>
      </c>
      <c r="F102" s="136">
        <v>10847485</v>
      </c>
      <c r="G102" s="57">
        <v>0.33277735236244688</v>
      </c>
      <c r="H102" s="57">
        <v>0.32376391411298483</v>
      </c>
      <c r="I102" s="57">
        <v>0.29974457795017223</v>
      </c>
      <c r="J102" s="57">
        <v>0.29177800651107588</v>
      </c>
      <c r="K102" s="57" t="s">
        <v>340</v>
      </c>
      <c r="L102" s="8" t="s">
        <v>50</v>
      </c>
      <c r="M102" s="58">
        <v>2.0117127860115594E-3</v>
      </c>
      <c r="N102" s="57"/>
      <c r="O102" s="57"/>
      <c r="P102" s="57"/>
      <c r="Q102" s="57"/>
      <c r="T102" s="59"/>
      <c r="U102" s="57">
        <v>0.27030815562198163</v>
      </c>
      <c r="V102" s="57">
        <v>0.26413985549566499</v>
      </c>
      <c r="W102" s="57">
        <v>0.24410945697945141</v>
      </c>
      <c r="X102" s="57">
        <v>0.23661826386956392</v>
      </c>
      <c r="Y102" s="57" t="s">
        <v>342</v>
      </c>
      <c r="Z102" s="4" t="s">
        <v>53</v>
      </c>
      <c r="AA102" s="61">
        <v>7.783393660819695E-5</v>
      </c>
      <c r="AB102" s="57">
        <v>6.2469196740465249E-2</v>
      </c>
      <c r="AC102" s="57">
        <v>5.9624058617319842E-2</v>
      </c>
      <c r="AD102" s="57">
        <v>5.5635120970720819E-2</v>
      </c>
      <c r="AE102" s="57">
        <v>5.5159742641511966E-2</v>
      </c>
      <c r="AF102" s="57" t="s">
        <v>344</v>
      </c>
      <c r="AG102" s="2" t="s">
        <v>50</v>
      </c>
      <c r="AH102" s="81">
        <v>1.0496966481071238E-2</v>
      </c>
      <c r="AI102" s="63" t="s">
        <v>119</v>
      </c>
    </row>
    <row r="103" spans="1:35" x14ac:dyDescent="0.35">
      <c r="A103" s="69" t="s">
        <v>120</v>
      </c>
      <c r="B103" s="12">
        <v>2682346</v>
      </c>
      <c r="C103" s="12">
        <v>2746492</v>
      </c>
      <c r="D103" s="12">
        <v>2734298</v>
      </c>
      <c r="E103" s="12">
        <v>2684349</v>
      </c>
      <c r="F103" s="136">
        <v>10847485</v>
      </c>
      <c r="G103" s="57">
        <v>0.13010252965128288</v>
      </c>
      <c r="H103" s="57">
        <v>0.12690697806510998</v>
      </c>
      <c r="I103" s="57">
        <v>0.11700000000000001</v>
      </c>
      <c r="J103" s="57">
        <v>0.12970295591221559</v>
      </c>
      <c r="K103" s="57" t="s">
        <v>341</v>
      </c>
      <c r="L103" s="8" t="s">
        <v>50</v>
      </c>
      <c r="M103" s="58">
        <v>0.13179487179487179</v>
      </c>
      <c r="N103" s="57"/>
      <c r="O103" s="57"/>
      <c r="P103" s="57"/>
      <c r="Q103" s="57"/>
      <c r="T103" s="59"/>
      <c r="U103" s="57">
        <v>6.1811563459747552E-2</v>
      </c>
      <c r="V103" s="57">
        <v>6.1979790947870955E-2</v>
      </c>
      <c r="W103" s="57">
        <v>5.7273567109364085E-2</v>
      </c>
      <c r="X103" s="57">
        <v>6.4567237717599313E-2</v>
      </c>
      <c r="Y103" s="57" t="s">
        <v>343</v>
      </c>
      <c r="Z103" s="4" t="s">
        <v>50</v>
      </c>
      <c r="AA103" s="61">
        <v>0.14303282322816294</v>
      </c>
      <c r="AB103" s="57">
        <v>6.8290966191535324E-2</v>
      </c>
      <c r="AC103" s="57">
        <v>6.4927187117239007E-2</v>
      </c>
      <c r="AD103" s="57">
        <v>5.9989803598583621E-2</v>
      </c>
      <c r="AE103" s="57">
        <v>6.5135718194616277E-2</v>
      </c>
      <c r="AF103" s="57" t="s">
        <v>345</v>
      </c>
      <c r="AG103" s="2" t="s">
        <v>50</v>
      </c>
      <c r="AH103" s="81">
        <v>0.12048714225446565</v>
      </c>
      <c r="AI103" s="63" t="s">
        <v>120</v>
      </c>
    </row>
    <row r="104" spans="1:35" ht="21.65" customHeight="1" x14ac:dyDescent="0.35">
      <c r="A104" s="113" t="s">
        <v>121</v>
      </c>
      <c r="F104" s="136"/>
      <c r="M104" s="58"/>
      <c r="T104" s="59"/>
      <c r="AA104" s="61"/>
      <c r="AH104" s="81"/>
      <c r="AI104" s="63" t="s">
        <v>121</v>
      </c>
    </row>
    <row r="105" spans="1:35" x14ac:dyDescent="0.35">
      <c r="A105" s="69" t="s">
        <v>122</v>
      </c>
      <c r="B105" s="12">
        <v>2682346</v>
      </c>
      <c r="C105" s="12">
        <v>2746492</v>
      </c>
      <c r="D105" s="12">
        <v>2734298</v>
      </c>
      <c r="E105" s="12">
        <v>2684349</v>
      </c>
      <c r="F105" s="136">
        <v>10847485</v>
      </c>
      <c r="G105" s="57">
        <v>8.60959026165901E-2</v>
      </c>
      <c r="H105" s="57">
        <v>8.1660168680629697E-2</v>
      </c>
      <c r="I105" s="57">
        <v>7.6756812900422702E-2</v>
      </c>
      <c r="J105" s="57">
        <v>7.814743909975938E-2</v>
      </c>
      <c r="K105" s="31" t="s">
        <v>390</v>
      </c>
      <c r="L105" s="8" t="s">
        <v>50</v>
      </c>
      <c r="M105" s="58">
        <v>3.9735886428176638E-2</v>
      </c>
      <c r="N105" s="57">
        <v>2.4774208845540435E-2</v>
      </c>
      <c r="O105" s="57">
        <v>2.3823845108596711E-2</v>
      </c>
      <c r="P105" s="57">
        <v>2.2040757810597091E-2</v>
      </c>
      <c r="Q105" s="57">
        <v>1.8527769675254595E-2</v>
      </c>
      <c r="R105" s="57" t="s">
        <v>433</v>
      </c>
      <c r="S105" s="4" t="s">
        <v>52</v>
      </c>
      <c r="T105" s="59">
        <v>-0.16546618003517738</v>
      </c>
      <c r="U105" s="57">
        <v>4.6958893446259357E-2</v>
      </c>
      <c r="V105" s="57">
        <v>4.4899821299315634E-2</v>
      </c>
      <c r="W105" s="57">
        <v>4.238418782444342E-2</v>
      </c>
      <c r="X105" s="57">
        <v>4.2221782637056511E-2</v>
      </c>
      <c r="Y105" s="31" t="s">
        <v>518</v>
      </c>
      <c r="AA105" s="61">
        <v>1.1749664805722619E-2</v>
      </c>
      <c r="AB105" s="57">
        <v>3.913700917033075E-2</v>
      </c>
      <c r="AC105" s="57">
        <v>3.6760347381314055E-2</v>
      </c>
      <c r="AD105" s="57">
        <v>3.4372625075979282E-2</v>
      </c>
      <c r="AE105" s="57">
        <v>3.5925656462702876E-2</v>
      </c>
      <c r="AF105" s="31" t="s">
        <v>524</v>
      </c>
      <c r="AG105" s="2" t="s">
        <v>50</v>
      </c>
      <c r="AH105" s="81">
        <v>7.4274222418471036E-2</v>
      </c>
      <c r="AI105" s="63" t="s">
        <v>122</v>
      </c>
    </row>
    <row r="106" spans="1:35" x14ac:dyDescent="0.35">
      <c r="A106" s="69" t="s">
        <v>123</v>
      </c>
      <c r="B106" s="12">
        <v>2682346</v>
      </c>
      <c r="C106" s="12">
        <v>2746492</v>
      </c>
      <c r="D106" s="12">
        <v>2734298</v>
      </c>
      <c r="E106" s="12">
        <v>2684349</v>
      </c>
      <c r="F106" s="136">
        <v>10847485</v>
      </c>
      <c r="G106" s="57">
        <v>8.8064328762956015E-2</v>
      </c>
      <c r="H106" s="57">
        <v>8.7017548203308079E-2</v>
      </c>
      <c r="I106" s="57">
        <v>8.0137936684297029E-2</v>
      </c>
      <c r="J106" s="57">
        <v>7.9892368689764265E-2</v>
      </c>
      <c r="K106" s="31" t="s">
        <v>391</v>
      </c>
      <c r="L106" s="8" t="s">
        <v>50</v>
      </c>
      <c r="M106" s="58">
        <v>2.2735798741334697E-2</v>
      </c>
      <c r="N106" s="57">
        <v>2.2208171503601697E-2</v>
      </c>
      <c r="O106" s="57">
        <v>2.5309012369233188E-2</v>
      </c>
      <c r="P106" s="57">
        <v>2.3791115672103041E-2</v>
      </c>
      <c r="Q106" s="57">
        <v>2.1666333252494365E-2</v>
      </c>
      <c r="R106" s="57" t="s">
        <v>434</v>
      </c>
      <c r="S106" s="4" t="s">
        <v>53</v>
      </c>
      <c r="T106" s="59">
        <v>-0.10247522787923508</v>
      </c>
      <c r="U106" s="57">
        <v>6.1103973909406167E-2</v>
      </c>
      <c r="V106" s="57">
        <v>6.0786632547992131E-2</v>
      </c>
      <c r="W106" s="57">
        <v>5.5895882599482576E-2</v>
      </c>
      <c r="X106" s="57">
        <v>5.5452178535652409E-2</v>
      </c>
      <c r="Y106" s="31" t="s">
        <v>519</v>
      </c>
      <c r="AA106" s="61">
        <v>1.7836734185663065E-2</v>
      </c>
      <c r="AB106" s="57">
        <v>2.6960354853549841E-2</v>
      </c>
      <c r="AC106" s="57">
        <v>2.6230915655315944E-2</v>
      </c>
      <c r="AD106" s="57">
        <v>2.4242054084814457E-2</v>
      </c>
      <c r="AE106" s="57">
        <v>2.4440190154111852E-2</v>
      </c>
      <c r="AF106" s="31" t="s">
        <v>525</v>
      </c>
      <c r="AG106" s="2" t="s">
        <v>53</v>
      </c>
      <c r="AH106" s="81">
        <v>3.403176963113827E-2</v>
      </c>
      <c r="AI106" s="63" t="s">
        <v>123</v>
      </c>
    </row>
    <row r="107" spans="1:35" x14ac:dyDescent="0.35">
      <c r="A107" s="69" t="s">
        <v>124</v>
      </c>
      <c r="B107" s="12">
        <v>2682346</v>
      </c>
      <c r="C107" s="12">
        <v>2746492</v>
      </c>
      <c r="D107" s="12">
        <v>2734298</v>
      </c>
      <c r="E107" s="12">
        <v>2684349</v>
      </c>
      <c r="F107" s="136">
        <v>10847485</v>
      </c>
      <c r="G107" s="57">
        <v>3.2505500781778336E-2</v>
      </c>
      <c r="H107" s="57">
        <v>3.1238758387062478E-2</v>
      </c>
      <c r="I107" s="57">
        <v>2.923456038807767E-2</v>
      </c>
      <c r="J107" s="57">
        <v>2.9533790129375875E-2</v>
      </c>
      <c r="K107" s="31" t="s">
        <v>392</v>
      </c>
      <c r="L107" s="8" t="s">
        <v>50</v>
      </c>
      <c r="M107" s="58">
        <v>4.6896549214371502E-2</v>
      </c>
      <c r="N107" s="57">
        <v>6.0212217215825248E-3</v>
      </c>
      <c r="O107" s="57">
        <v>6.2672674815728571E-3</v>
      </c>
      <c r="P107" s="57">
        <v>5.7352929344204615E-3</v>
      </c>
      <c r="Q107" s="57">
        <v>4.9669398427700717E-3</v>
      </c>
      <c r="R107" s="57" t="s">
        <v>435</v>
      </c>
      <c r="S107" s="4" t="s">
        <v>52</v>
      </c>
      <c r="T107" s="59">
        <v>-0.12623592347914808</v>
      </c>
      <c r="U107" s="57">
        <v>1.4292712424124256E-2</v>
      </c>
      <c r="V107" s="57">
        <v>1.3870784986812268E-2</v>
      </c>
      <c r="W107" s="57">
        <v>1.2850464726229548E-2</v>
      </c>
      <c r="X107" s="57">
        <v>1.2222702785666097E-2</v>
      </c>
      <c r="Y107" s="31" t="s">
        <v>520</v>
      </c>
      <c r="AA107" s="61">
        <v>-2.0855276887611351E-2</v>
      </c>
      <c r="AB107" s="57">
        <v>1.8212788357654084E-2</v>
      </c>
      <c r="AC107" s="57">
        <v>1.736797340025021E-2</v>
      </c>
      <c r="AD107" s="57">
        <v>1.6384095661848123E-2</v>
      </c>
      <c r="AE107" s="57">
        <v>1.7311087343709779E-2</v>
      </c>
      <c r="AF107" s="31" t="s">
        <v>526</v>
      </c>
      <c r="AG107" s="2" t="s">
        <v>50</v>
      </c>
      <c r="AH107" s="81">
        <v>0.10003603700975469</v>
      </c>
      <c r="AI107" s="63" t="s">
        <v>124</v>
      </c>
    </row>
    <row r="108" spans="1:35" x14ac:dyDescent="0.35">
      <c r="A108" s="69" t="s">
        <v>125</v>
      </c>
      <c r="B108" s="12">
        <v>2682346</v>
      </c>
      <c r="C108" s="12">
        <v>2746492</v>
      </c>
      <c r="D108" s="12">
        <v>2734298</v>
      </c>
      <c r="E108" s="12">
        <v>2684349</v>
      </c>
      <c r="F108" s="136">
        <v>10847485</v>
      </c>
      <c r="G108" s="57">
        <v>0.11560477283691216</v>
      </c>
      <c r="H108" s="57">
        <v>0.1138390353949693</v>
      </c>
      <c r="I108" s="57">
        <v>0.10652642835565107</v>
      </c>
      <c r="J108" s="57">
        <v>0.10794609791796819</v>
      </c>
      <c r="K108" s="31" t="s">
        <v>393</v>
      </c>
      <c r="L108" s="8" t="s">
        <v>50</v>
      </c>
      <c r="M108" s="58">
        <v>3.6291463627156469E-2</v>
      </c>
      <c r="N108" s="57">
        <v>2.0589066436619289E-2</v>
      </c>
      <c r="O108" s="57">
        <v>2.0779962220898514E-2</v>
      </c>
      <c r="P108" s="57">
        <v>1.8402163919221681E-2</v>
      </c>
      <c r="Q108" s="57">
        <v>1.7477608164959177E-2</v>
      </c>
      <c r="R108" s="57" t="s">
        <v>436</v>
      </c>
      <c r="T108" s="59">
        <v>-4.5375098475664288E-2</v>
      </c>
      <c r="U108" s="57">
        <v>9.2121225225977557E-2</v>
      </c>
      <c r="V108" s="57">
        <v>9.1329594260605898E-2</v>
      </c>
      <c r="W108" s="57">
        <v>8.5637337261703E-2</v>
      </c>
      <c r="X108" s="57">
        <v>8.5806279287827331E-2</v>
      </c>
      <c r="Y108" s="31" t="s">
        <v>521</v>
      </c>
      <c r="Z108" s="4" t="s">
        <v>50</v>
      </c>
      <c r="AA108" s="61">
        <v>2.6658932575440514E-2</v>
      </c>
      <c r="AB108" s="57">
        <v>2.3483547610934609E-2</v>
      </c>
      <c r="AC108" s="57">
        <v>2.25094411343634E-2</v>
      </c>
      <c r="AD108" s="57">
        <v>2.0889091093948063E-2</v>
      </c>
      <c r="AE108" s="57">
        <v>2.2139818630140865E-2</v>
      </c>
      <c r="AF108" s="31" t="s">
        <v>527</v>
      </c>
      <c r="AG108" s="2" t="s">
        <v>50</v>
      </c>
      <c r="AH108" s="81">
        <v>7.5781181329551625E-2</v>
      </c>
      <c r="AI108" s="63" t="s">
        <v>125</v>
      </c>
    </row>
    <row r="109" spans="1:35" x14ac:dyDescent="0.35">
      <c r="A109" s="69" t="s">
        <v>126</v>
      </c>
      <c r="B109" s="12">
        <v>2682346</v>
      </c>
      <c r="C109" s="12">
        <v>2746492</v>
      </c>
      <c r="D109" s="12">
        <v>2734298</v>
      </c>
      <c r="E109" s="12">
        <v>2684349</v>
      </c>
      <c r="F109" s="136">
        <v>10847485</v>
      </c>
      <c r="G109" s="57">
        <v>4.6143935197025289E-2</v>
      </c>
      <c r="H109" s="57">
        <v>4.4300511343197069E-2</v>
      </c>
      <c r="I109" s="57">
        <v>4.1542655555466157E-2</v>
      </c>
      <c r="J109" s="57">
        <v>4.2336894345705423E-2</v>
      </c>
      <c r="K109" s="3" t="s">
        <v>394</v>
      </c>
      <c r="M109" s="58">
        <v>5.05263799806321E-2</v>
      </c>
      <c r="N109" s="57">
        <v>2.4795086092547346E-2</v>
      </c>
      <c r="O109" s="57">
        <v>2.4061238845771261E-2</v>
      </c>
      <c r="P109" s="57">
        <v>2.3546080200475588E-2</v>
      </c>
      <c r="Q109" s="57">
        <v>2.1708801649859985E-2</v>
      </c>
      <c r="R109" s="3" t="s">
        <v>437</v>
      </c>
      <c r="T109" s="59">
        <v>-6.6805174645087131E-2</v>
      </c>
      <c r="U109" s="57">
        <v>3.8465581994269193E-2</v>
      </c>
      <c r="V109" s="57">
        <v>3.696497204433874E-2</v>
      </c>
      <c r="W109" s="57">
        <v>3.467507930737615E-2</v>
      </c>
      <c r="X109" s="57">
        <v>3.5215987190935306E-2</v>
      </c>
      <c r="Y109" s="3" t="s">
        <v>522</v>
      </c>
      <c r="AA109" s="61">
        <v>4.9920577964814583E-2</v>
      </c>
      <c r="AB109" s="57">
        <v>7.6783532027560946E-3</v>
      </c>
      <c r="AC109" s="57">
        <v>7.3355392988583255E-3</v>
      </c>
      <c r="AD109" s="57">
        <v>6.8675762480900036E-3</v>
      </c>
      <c r="AE109" s="57">
        <v>7.1209071547701135E-3</v>
      </c>
      <c r="AF109" s="3" t="s">
        <v>528</v>
      </c>
      <c r="AG109" s="2" t="s">
        <v>50</v>
      </c>
      <c r="AH109" s="81">
        <v>5.3585134945148577E-2</v>
      </c>
      <c r="AI109" s="63" t="s">
        <v>126</v>
      </c>
    </row>
    <row r="110" spans="1:35" x14ac:dyDescent="0.35">
      <c r="A110" s="69" t="s">
        <v>127</v>
      </c>
      <c r="B110" s="12">
        <v>2682346</v>
      </c>
      <c r="C110" s="12">
        <v>2746492</v>
      </c>
      <c r="D110" s="12">
        <v>2734298</v>
      </c>
      <c r="E110" s="12">
        <v>2684349</v>
      </c>
      <c r="F110" s="136">
        <v>10847485</v>
      </c>
      <c r="G110" s="57">
        <v>9.4461713738645203E-2</v>
      </c>
      <c r="H110" s="57">
        <v>9.2574819078300605E-2</v>
      </c>
      <c r="I110" s="57">
        <v>8.2689597110483209E-2</v>
      </c>
      <c r="J110" s="57">
        <v>8.3468282253909606E-2</v>
      </c>
      <c r="K110" s="3" t="s">
        <v>395</v>
      </c>
      <c r="L110" s="8" t="s">
        <v>50</v>
      </c>
      <c r="M110" s="58">
        <v>5.3138486019336746E-2</v>
      </c>
      <c r="N110" s="57">
        <v>4.3535397745108201E-2</v>
      </c>
      <c r="O110" s="57">
        <v>4.5286496374283995E-2</v>
      </c>
      <c r="P110" s="57">
        <v>4.2265327334474884E-2</v>
      </c>
      <c r="Q110" s="57">
        <v>3.8579931298054017E-2</v>
      </c>
      <c r="R110" s="23" t="s">
        <v>438</v>
      </c>
      <c r="T110" s="59">
        <v>-8.3827577436270187E-2</v>
      </c>
      <c r="U110" s="57">
        <v>7.918441543335572E-2</v>
      </c>
      <c r="V110" s="57">
        <v>7.8276215623420714E-2</v>
      </c>
      <c r="W110" s="57">
        <v>6.9876436291874552E-2</v>
      </c>
      <c r="X110" s="57">
        <v>7.0195417957948092E-2</v>
      </c>
      <c r="Y110" s="23" t="s">
        <v>523</v>
      </c>
      <c r="Z110" s="4" t="s">
        <v>50</v>
      </c>
      <c r="AA110" s="61">
        <v>4.9916684151300884E-2</v>
      </c>
      <c r="AB110" s="57">
        <v>1.5277298305289474E-2</v>
      </c>
      <c r="AC110" s="57">
        <v>1.4298603454879898E-2</v>
      </c>
      <c r="AD110" s="57">
        <v>1.2813160818608652E-2</v>
      </c>
      <c r="AE110" s="57">
        <v>1.3272864295961516E-2</v>
      </c>
      <c r="AF110" s="23" t="s">
        <v>529</v>
      </c>
      <c r="AG110" s="2" t="s">
        <v>50</v>
      </c>
      <c r="AH110" s="81">
        <v>7.0708548251748257E-2</v>
      </c>
      <c r="AI110" s="63" t="s">
        <v>127</v>
      </c>
    </row>
    <row r="111" spans="1:35" ht="26.5" customHeight="1" x14ac:dyDescent="0.35">
      <c r="A111" s="113" t="s">
        <v>128</v>
      </c>
      <c r="F111" s="22"/>
      <c r="M111" s="146"/>
      <c r="T111" s="148"/>
      <c r="AA111" s="84"/>
      <c r="AH111" s="68"/>
      <c r="AI111" s="63" t="s">
        <v>128</v>
      </c>
    </row>
    <row r="112" spans="1:35" x14ac:dyDescent="0.35">
      <c r="A112" s="69" t="s">
        <v>129</v>
      </c>
      <c r="B112" s="12">
        <v>2682346</v>
      </c>
      <c r="C112" s="12">
        <v>2746492</v>
      </c>
      <c r="D112" s="12">
        <v>2734298</v>
      </c>
      <c r="E112" s="12">
        <v>2684349</v>
      </c>
      <c r="F112" s="136">
        <v>10847485</v>
      </c>
      <c r="I112" s="137"/>
      <c r="M112" s="146"/>
      <c r="T112" s="148"/>
      <c r="U112" s="57">
        <v>0.20799441981012143</v>
      </c>
      <c r="V112" s="57">
        <v>0.20464068346093853</v>
      </c>
      <c r="W112" s="57">
        <v>0.19276245676221099</v>
      </c>
      <c r="X112" s="57">
        <v>0.19965697455882228</v>
      </c>
      <c r="Y112" s="31" t="s">
        <v>551</v>
      </c>
      <c r="Z112" s="4" t="s">
        <v>50</v>
      </c>
      <c r="AA112" s="61">
        <v>7.108749405961258E-2</v>
      </c>
      <c r="AB112" s="57">
        <v>5.705788887787034E-2</v>
      </c>
      <c r="AC112" s="57">
        <v>5.4296899463024108E-2</v>
      </c>
      <c r="AD112" s="57">
        <v>5.1401493180333671E-2</v>
      </c>
      <c r="AE112" s="57">
        <v>5.5957328946422392E-2</v>
      </c>
      <c r="AF112" s="31" t="s">
        <v>554</v>
      </c>
      <c r="AG112" s="2" t="s">
        <v>50</v>
      </c>
      <c r="AH112" s="81">
        <v>0.13225296736323081</v>
      </c>
      <c r="AI112" s="63" t="s">
        <v>129</v>
      </c>
    </row>
    <row r="113" spans="1:35" x14ac:dyDescent="0.35">
      <c r="A113" s="69" t="s">
        <v>130</v>
      </c>
      <c r="B113" s="12">
        <v>2682346</v>
      </c>
      <c r="C113" s="12">
        <v>2746492</v>
      </c>
      <c r="D113" s="12">
        <v>2734298</v>
      </c>
      <c r="E113" s="12">
        <v>2684349</v>
      </c>
      <c r="F113" s="136">
        <v>10847485</v>
      </c>
      <c r="I113" s="137"/>
      <c r="M113" s="146"/>
      <c r="T113" s="148"/>
      <c r="U113" s="57">
        <v>7.6420789860815866E-2</v>
      </c>
      <c r="V113" s="57">
        <v>7.4028979512774845E-2</v>
      </c>
      <c r="W113" s="57">
        <v>6.8085117276902515E-2</v>
      </c>
      <c r="X113" s="57">
        <v>6.3841549664369279E-2</v>
      </c>
      <c r="Y113" s="31" t="s">
        <v>552</v>
      </c>
      <c r="Z113" s="4" t="s">
        <v>50</v>
      </c>
      <c r="AA113" s="61">
        <v>-3.7306244030832866E-2</v>
      </c>
      <c r="AB113" s="57">
        <v>3.9307755226208697E-2</v>
      </c>
      <c r="AC113" s="57">
        <v>3.8021956736083704E-2</v>
      </c>
      <c r="AD113" s="57">
        <v>3.4861598845480631E-2</v>
      </c>
      <c r="AE113" s="57">
        <v>3.3668125865898957E-2</v>
      </c>
      <c r="AF113" s="3" t="s">
        <v>555</v>
      </c>
      <c r="AG113" s="2" t="s">
        <v>53</v>
      </c>
      <c r="AH113" s="81">
        <v>-2.7537463334802042E-2</v>
      </c>
      <c r="AI113" s="63" t="s">
        <v>130</v>
      </c>
    </row>
    <row r="114" spans="1:35" x14ac:dyDescent="0.35">
      <c r="A114" s="69" t="s">
        <v>131</v>
      </c>
      <c r="B114" s="12">
        <v>2682346</v>
      </c>
      <c r="C114" s="12">
        <v>2746492</v>
      </c>
      <c r="D114" s="12">
        <v>2734298</v>
      </c>
      <c r="E114" s="12">
        <v>2684349</v>
      </c>
      <c r="F114" s="136">
        <v>10847485</v>
      </c>
      <c r="I114" s="137"/>
      <c r="M114" s="146"/>
      <c r="T114" s="148"/>
      <c r="U114" s="57">
        <v>1.977038010756256E-2</v>
      </c>
      <c r="V114" s="57">
        <v>1.9408758518138773E-2</v>
      </c>
      <c r="W114" s="57">
        <v>1.7301698644405256E-2</v>
      </c>
      <c r="X114" s="57">
        <v>1.6291473277133487E-2</v>
      </c>
      <c r="Y114" s="31" t="s">
        <v>553</v>
      </c>
      <c r="Z114" s="4" t="s">
        <v>53</v>
      </c>
      <c r="AA114" s="61">
        <v>-4.6238234548067983E-2</v>
      </c>
      <c r="AB114" s="57">
        <v>3.0779027015903244E-2</v>
      </c>
      <c r="AC114" s="57">
        <v>2.8592109498225372E-2</v>
      </c>
      <c r="AD114" s="57">
        <v>2.6185148802361703E-2</v>
      </c>
      <c r="AE114" s="57">
        <v>2.6695113042305603E-2</v>
      </c>
      <c r="AF114" s="23" t="s">
        <v>556</v>
      </c>
      <c r="AG114" s="2" t="s">
        <v>50</v>
      </c>
      <c r="AH114" s="81">
        <v>4.7736982876616665E-2</v>
      </c>
      <c r="AI114" s="63" t="s">
        <v>131</v>
      </c>
    </row>
    <row r="115" spans="1:35" ht="22" customHeight="1" x14ac:dyDescent="0.35">
      <c r="A115" s="113" t="s">
        <v>132</v>
      </c>
      <c r="B115" s="69"/>
      <c r="C115" s="69"/>
      <c r="D115" s="69"/>
      <c r="E115" s="69"/>
      <c r="F115" s="22"/>
      <c r="I115" s="137"/>
      <c r="M115" s="146"/>
      <c r="T115" s="148"/>
      <c r="AA115" s="84"/>
      <c r="AH115" s="81"/>
      <c r="AI115" s="63" t="s">
        <v>132</v>
      </c>
    </row>
    <row r="116" spans="1:35" ht="19.5" customHeight="1" x14ac:dyDescent="0.35">
      <c r="A116" s="13" t="s">
        <v>133</v>
      </c>
      <c r="B116" s="12">
        <v>2682346</v>
      </c>
      <c r="C116" s="12">
        <v>2746492</v>
      </c>
      <c r="D116" s="12">
        <v>2734298</v>
      </c>
      <c r="E116" s="12">
        <v>2684349</v>
      </c>
      <c r="F116" s="136">
        <v>10847485</v>
      </c>
      <c r="I116" s="137"/>
      <c r="M116" s="146"/>
      <c r="T116" s="148"/>
      <c r="AA116" s="84"/>
      <c r="AB116" s="57">
        <v>3.5640443104655401E-3</v>
      </c>
      <c r="AC116" s="57">
        <v>3.4859012878974342E-3</v>
      </c>
      <c r="AD116" s="57">
        <v>3.2586060480605992E-3</v>
      </c>
      <c r="AE116" s="57">
        <v>3.5077406104794869E-3</v>
      </c>
      <c r="AF116" s="31" t="s">
        <v>355</v>
      </c>
      <c r="AH116" s="81">
        <v>0.107101010325477</v>
      </c>
      <c r="AI116" s="63" t="s">
        <v>133</v>
      </c>
    </row>
    <row r="117" spans="1:35" x14ac:dyDescent="0.35">
      <c r="A117" s="13" t="s">
        <v>134</v>
      </c>
      <c r="B117" s="12">
        <v>2682346</v>
      </c>
      <c r="C117" s="12">
        <v>2746492</v>
      </c>
      <c r="D117" s="12">
        <v>2734298</v>
      </c>
      <c r="E117" s="12">
        <v>2684349</v>
      </c>
      <c r="F117" s="136">
        <v>10847485</v>
      </c>
      <c r="I117" s="137"/>
      <c r="M117" s="146"/>
      <c r="T117" s="148"/>
      <c r="AA117" s="84"/>
      <c r="AB117" s="57">
        <v>1.8825684680499832E-2</v>
      </c>
      <c r="AC117" s="57">
        <v>1.7981119187676496E-2</v>
      </c>
      <c r="AD117" s="57">
        <v>1.7080435270771511E-2</v>
      </c>
      <c r="AE117" s="57">
        <v>1.7686969913375646E-2</v>
      </c>
      <c r="AF117" s="31" t="s">
        <v>356</v>
      </c>
      <c r="AG117" s="2" t="s">
        <v>50</v>
      </c>
      <c r="AH117" s="81">
        <v>3.7411224589426806E-2</v>
      </c>
      <c r="AI117" s="63" t="s">
        <v>134</v>
      </c>
    </row>
    <row r="118" spans="1:35" x14ac:dyDescent="0.35">
      <c r="A118" s="13" t="s">
        <v>135</v>
      </c>
      <c r="B118" s="12">
        <v>2682346</v>
      </c>
      <c r="C118" s="12">
        <v>2746492</v>
      </c>
      <c r="D118" s="12">
        <v>2734298</v>
      </c>
      <c r="E118" s="12">
        <v>2684349</v>
      </c>
      <c r="F118" s="136">
        <v>10847485</v>
      </c>
      <c r="M118" s="146"/>
      <c r="T118" s="148"/>
      <c r="AA118" s="84"/>
      <c r="AB118" s="57">
        <v>5.3430467210419538E-2</v>
      </c>
      <c r="AC118" s="57">
        <v>5.136734423402653E-2</v>
      </c>
      <c r="AD118" s="57">
        <v>4.7147019088628964E-2</v>
      </c>
      <c r="AE118" s="57">
        <v>4.6149736863574743E-2</v>
      </c>
      <c r="AF118" s="31" t="s">
        <v>357</v>
      </c>
      <c r="AH118" s="81">
        <v>-1.0477862854305971E-2</v>
      </c>
      <c r="AI118" s="63" t="s">
        <v>135</v>
      </c>
    </row>
    <row r="119" spans="1:35" x14ac:dyDescent="0.35">
      <c r="A119" s="13" t="s">
        <v>136</v>
      </c>
      <c r="B119" s="12">
        <v>2682346</v>
      </c>
      <c r="C119" s="12">
        <v>2746492</v>
      </c>
      <c r="D119" s="12">
        <v>2734298</v>
      </c>
      <c r="E119" s="12">
        <v>2684349</v>
      </c>
      <c r="F119" s="136">
        <v>10847485</v>
      </c>
      <c r="M119" s="146"/>
      <c r="T119" s="148"/>
      <c r="AA119" s="84"/>
      <c r="AB119" s="57">
        <v>5.4996260735937871E-2</v>
      </c>
      <c r="AC119" s="57">
        <v>5.1769311543598158E-2</v>
      </c>
      <c r="AD119" s="57">
        <v>4.8198111544535377E-2</v>
      </c>
      <c r="AE119" s="57">
        <v>5.2949150799691098E-2</v>
      </c>
      <c r="AF119" s="31" t="s">
        <v>358</v>
      </c>
      <c r="AG119" s="2" t="s">
        <v>50</v>
      </c>
      <c r="AH119" s="81">
        <v>0.15232961966188122</v>
      </c>
      <c r="AI119" s="63" t="s">
        <v>136</v>
      </c>
    </row>
    <row r="120" spans="1:35" ht="22" customHeight="1" x14ac:dyDescent="0.35">
      <c r="A120" s="113" t="s">
        <v>137</v>
      </c>
      <c r="B120" s="69"/>
      <c r="C120" s="69"/>
      <c r="D120" s="69"/>
      <c r="E120" s="69"/>
      <c r="F120" s="22"/>
      <c r="M120" s="146"/>
      <c r="T120" s="148"/>
      <c r="AA120" s="84"/>
      <c r="AH120" s="68"/>
      <c r="AI120" s="63" t="s">
        <v>137</v>
      </c>
    </row>
    <row r="121" spans="1:35" ht="17.149999999999999" customHeight="1" x14ac:dyDescent="0.35">
      <c r="A121" s="14" t="s">
        <v>138</v>
      </c>
      <c r="B121" s="12">
        <v>2682346</v>
      </c>
      <c r="C121" s="12">
        <v>2746492</v>
      </c>
      <c r="D121" s="12">
        <v>2734298</v>
      </c>
      <c r="E121" s="12">
        <v>2684349</v>
      </c>
      <c r="F121" s="136">
        <v>10847485</v>
      </c>
      <c r="M121" s="146"/>
      <c r="T121" s="148"/>
      <c r="U121" s="57">
        <v>9.7162707570164319E-2</v>
      </c>
      <c r="V121" s="57">
        <v>9.5414077302974118E-2</v>
      </c>
      <c r="W121" s="57">
        <v>8.6713298989356688E-2</v>
      </c>
      <c r="X121" s="57">
        <v>8.1946498014974958E-2</v>
      </c>
      <c r="Y121" s="31" t="s">
        <v>347</v>
      </c>
      <c r="Z121" s="4" t="s">
        <v>50</v>
      </c>
      <c r="AA121" s="61">
        <v>-3.317830175453395E-2</v>
      </c>
      <c r="AF121" s="31" t="s">
        <v>347</v>
      </c>
      <c r="AG121" s="2" t="s">
        <v>50</v>
      </c>
      <c r="AH121" s="68"/>
      <c r="AI121" s="63" t="s">
        <v>138</v>
      </c>
    </row>
    <row r="122" spans="1:35" x14ac:dyDescent="0.35">
      <c r="A122" s="14" t="s">
        <v>139</v>
      </c>
      <c r="B122" s="12">
        <v>2682346</v>
      </c>
      <c r="C122" s="12">
        <v>2746492</v>
      </c>
      <c r="D122" s="12">
        <v>2734298</v>
      </c>
      <c r="E122" s="12">
        <v>2684349</v>
      </c>
      <c r="F122" s="136">
        <v>10847485</v>
      </c>
      <c r="M122" s="146"/>
      <c r="T122" s="148"/>
      <c r="U122" s="57">
        <v>5.043048137712286E-2</v>
      </c>
      <c r="V122" s="57">
        <v>4.8183282529131705E-2</v>
      </c>
      <c r="W122" s="57">
        <v>4.370335640080196E-2</v>
      </c>
      <c r="X122" s="57">
        <v>4.1552719113647295E-2</v>
      </c>
      <c r="Y122" s="31" t="s">
        <v>348</v>
      </c>
      <c r="AA122" s="61">
        <v>-9.0610889554636892E-3</v>
      </c>
      <c r="AF122" s="31" t="s">
        <v>348</v>
      </c>
      <c r="AH122" s="68"/>
      <c r="AI122" s="63" t="s">
        <v>139</v>
      </c>
    </row>
    <row r="123" spans="1:35" x14ac:dyDescent="0.35">
      <c r="A123" s="14" t="s">
        <v>140</v>
      </c>
      <c r="B123" s="12">
        <v>2682346</v>
      </c>
      <c r="C123" s="12">
        <v>2746492</v>
      </c>
      <c r="D123" s="12">
        <v>2734298</v>
      </c>
      <c r="E123" s="12">
        <v>2684349</v>
      </c>
      <c r="F123" s="136">
        <v>10847485</v>
      </c>
      <c r="M123" s="146"/>
      <c r="T123" s="148"/>
      <c r="U123" s="57">
        <v>6.0903403214946916E-2</v>
      </c>
      <c r="V123" s="57">
        <v>5.9728919654599394E-2</v>
      </c>
      <c r="W123" s="57">
        <v>5.6148232562800396E-2</v>
      </c>
      <c r="X123" s="57">
        <v>5.4954851250712929E-2</v>
      </c>
      <c r="Y123" s="31" t="s">
        <v>349</v>
      </c>
      <c r="AA123" s="61">
        <v>2.6821859411435195E-2</v>
      </c>
      <c r="AF123" s="31" t="s">
        <v>349</v>
      </c>
      <c r="AH123" s="68"/>
      <c r="AI123" s="63" t="s">
        <v>140</v>
      </c>
    </row>
    <row r="124" spans="1:35" x14ac:dyDescent="0.35">
      <c r="A124" s="14" t="s">
        <v>141</v>
      </c>
      <c r="B124" s="12">
        <v>2682346</v>
      </c>
      <c r="C124" s="12">
        <v>2746492</v>
      </c>
      <c r="D124" s="12">
        <v>2734298</v>
      </c>
      <c r="E124" s="12">
        <v>2684349</v>
      </c>
      <c r="F124" s="136">
        <v>10847485</v>
      </c>
      <c r="M124" s="146"/>
      <c r="T124" s="148"/>
      <c r="U124" s="57">
        <v>6.162590508457895E-2</v>
      </c>
      <c r="V124" s="57">
        <v>6.057581817096136E-2</v>
      </c>
      <c r="W124" s="57">
        <v>5.7320745580766982E-2</v>
      </c>
      <c r="X124" s="57">
        <v>5.7756275357637922E-2</v>
      </c>
      <c r="Y124" s="31" t="s">
        <v>350</v>
      </c>
      <c r="AA124" s="61">
        <v>3.6147471199244573E-2</v>
      </c>
      <c r="AF124" s="31" t="s">
        <v>350</v>
      </c>
      <c r="AH124" s="68"/>
      <c r="AI124" s="63" t="s">
        <v>141</v>
      </c>
    </row>
    <row r="125" spans="1:35" ht="21.5" x14ac:dyDescent="0.35">
      <c r="A125" s="113" t="s">
        <v>142</v>
      </c>
      <c r="B125" s="14"/>
      <c r="C125" s="14"/>
      <c r="D125" s="14"/>
      <c r="E125" s="14"/>
      <c r="F125" s="21"/>
      <c r="M125" s="146"/>
      <c r="T125" s="148"/>
      <c r="Y125" s="23"/>
      <c r="AA125" s="61"/>
      <c r="AH125" s="68"/>
      <c r="AI125" s="63" t="s">
        <v>142</v>
      </c>
    </row>
    <row r="126" spans="1:35" ht="22" customHeight="1" x14ac:dyDescent="0.35">
      <c r="A126" s="14" t="s">
        <v>143</v>
      </c>
      <c r="B126" s="12">
        <v>2682346</v>
      </c>
      <c r="C126" s="12">
        <v>2746492</v>
      </c>
      <c r="D126" s="12">
        <v>2734298</v>
      </c>
      <c r="E126" s="12">
        <v>2684349</v>
      </c>
      <c r="F126" s="136">
        <v>10847485</v>
      </c>
      <c r="M126" s="146"/>
      <c r="T126" s="148"/>
      <c r="U126" s="57">
        <v>1.5769404841880951E-2</v>
      </c>
      <c r="V126" s="57">
        <v>1.5749545238070966E-2</v>
      </c>
      <c r="W126" s="57">
        <v>1.4261064448717733E-2</v>
      </c>
      <c r="X126" s="57">
        <v>1.4983893674034188E-2</v>
      </c>
      <c r="Y126" s="31" t="s">
        <v>351</v>
      </c>
      <c r="Z126" s="4" t="s">
        <v>53</v>
      </c>
      <c r="AA126" s="61">
        <v>6.1706473816484586E-2</v>
      </c>
      <c r="AF126" s="31" t="s">
        <v>355</v>
      </c>
      <c r="AH126" s="68"/>
      <c r="AI126" s="63" t="s">
        <v>143</v>
      </c>
    </row>
    <row r="127" spans="1:35" x14ac:dyDescent="0.35">
      <c r="A127" s="14" t="s">
        <v>144</v>
      </c>
      <c r="B127" s="12">
        <v>2682346</v>
      </c>
      <c r="C127" s="12">
        <v>2746492</v>
      </c>
      <c r="D127" s="12">
        <v>2734298</v>
      </c>
      <c r="E127" s="12">
        <v>2684349</v>
      </c>
      <c r="F127" s="136">
        <v>10847485</v>
      </c>
      <c r="M127" s="146"/>
      <c r="T127" s="148"/>
      <c r="U127" s="57">
        <v>1.6723793276482601E-2</v>
      </c>
      <c r="V127" s="57">
        <v>1.6426772770501426E-2</v>
      </c>
      <c r="W127" s="57">
        <v>1.5464664056368399E-2</v>
      </c>
      <c r="X127" s="57">
        <v>1.6953458734315099E-2</v>
      </c>
      <c r="Y127" s="31" t="s">
        <v>352</v>
      </c>
      <c r="Z127" s="4" t="s">
        <v>53</v>
      </c>
      <c r="AA127" s="61">
        <v>0.10462561579756414</v>
      </c>
      <c r="AF127" s="31" t="s">
        <v>356</v>
      </c>
      <c r="AG127" s="2" t="s">
        <v>346</v>
      </c>
      <c r="AH127" s="68"/>
      <c r="AI127" s="63" t="s">
        <v>144</v>
      </c>
    </row>
    <row r="128" spans="1:35" x14ac:dyDescent="0.35">
      <c r="A128" s="14" t="s">
        <v>145</v>
      </c>
      <c r="B128" s="12">
        <v>2682346</v>
      </c>
      <c r="C128" s="12">
        <v>2746492</v>
      </c>
      <c r="D128" s="12">
        <v>2734298</v>
      </c>
      <c r="E128" s="12">
        <v>2684349</v>
      </c>
      <c r="F128" s="136">
        <v>10847485</v>
      </c>
      <c r="M128" s="146"/>
      <c r="T128" s="148"/>
      <c r="U128" s="57">
        <v>1.4625629952288034E-2</v>
      </c>
      <c r="V128" s="57">
        <v>1.5060302378452222E-2</v>
      </c>
      <c r="W128" s="57">
        <v>1.3711014673601781E-2</v>
      </c>
      <c r="X128" s="57">
        <v>1.592080612468796E-2</v>
      </c>
      <c r="Y128" s="31" t="s">
        <v>353</v>
      </c>
      <c r="Z128" s="4" t="s">
        <v>50</v>
      </c>
      <c r="AA128" s="61">
        <v>0.17642749698586291</v>
      </c>
      <c r="AF128" s="31" t="s">
        <v>357</v>
      </c>
      <c r="AH128" s="68"/>
      <c r="AI128" s="63" t="s">
        <v>145</v>
      </c>
    </row>
    <row r="129" spans="1:35" x14ac:dyDescent="0.35">
      <c r="A129" s="14" t="s">
        <v>146</v>
      </c>
      <c r="B129" s="12">
        <v>2682346</v>
      </c>
      <c r="C129" s="12">
        <v>2746492</v>
      </c>
      <c r="D129" s="12">
        <v>2734298</v>
      </c>
      <c r="E129" s="12">
        <v>2684349</v>
      </c>
      <c r="F129" s="136">
        <v>10847485</v>
      </c>
      <c r="M129" s="146"/>
      <c r="T129" s="148"/>
      <c r="U129" s="57">
        <v>1.4653590550958004E-2</v>
      </c>
      <c r="V129" s="57">
        <v>1.4691104143030456E-2</v>
      </c>
      <c r="W129" s="57">
        <v>1.3757095971251122E-2</v>
      </c>
      <c r="X129" s="57">
        <v>1.6652827184542696E-2</v>
      </c>
      <c r="Y129" s="31" t="s">
        <v>354</v>
      </c>
      <c r="Z129" s="4" t="s">
        <v>53</v>
      </c>
      <c r="AA129" s="61">
        <v>0.24198420996384518</v>
      </c>
      <c r="AF129" s="31" t="s">
        <v>358</v>
      </c>
      <c r="AG129" s="2" t="s">
        <v>346</v>
      </c>
      <c r="AH129" s="68"/>
      <c r="AI129" s="63" t="s">
        <v>146</v>
      </c>
    </row>
    <row r="130" spans="1:35" ht="20.5" customHeight="1" x14ac:dyDescent="0.35">
      <c r="A130" s="113" t="s">
        <v>147</v>
      </c>
      <c r="F130" s="22"/>
      <c r="M130" s="146"/>
      <c r="T130" s="148"/>
      <c r="AA130" s="84"/>
      <c r="AH130" s="68"/>
      <c r="AI130" s="63" t="s">
        <v>147</v>
      </c>
    </row>
    <row r="131" spans="1:35" x14ac:dyDescent="0.35">
      <c r="A131" s="13" t="s">
        <v>148</v>
      </c>
      <c r="B131" s="12">
        <v>2682346</v>
      </c>
      <c r="C131" s="12">
        <v>2746492</v>
      </c>
      <c r="D131" s="12">
        <v>2734298</v>
      </c>
      <c r="E131" s="12">
        <v>2684349</v>
      </c>
      <c r="F131" s="136">
        <v>10847485</v>
      </c>
      <c r="G131" s="57">
        <v>2.8017265483274715E-2</v>
      </c>
      <c r="H131" s="57">
        <v>2.6787989915863581E-2</v>
      </c>
      <c r="I131" s="57">
        <v>2.5999999999999999E-2</v>
      </c>
      <c r="J131" s="57">
        <v>2.8574898420436388E-2</v>
      </c>
      <c r="K131" s="31" t="s">
        <v>386</v>
      </c>
      <c r="L131" s="8" t="s">
        <v>50</v>
      </c>
      <c r="M131" s="58">
        <v>0.19215384615384615</v>
      </c>
      <c r="T131" s="59"/>
      <c r="U131" s="57">
        <v>8.2077405375741985E-3</v>
      </c>
      <c r="V131" s="57">
        <v>8.037525687313125E-3</v>
      </c>
      <c r="W131" s="57">
        <v>2.5999999999999999E-2</v>
      </c>
      <c r="X131" s="57">
        <v>8.3524906783730424E-3</v>
      </c>
      <c r="Y131" s="31" t="s">
        <v>543</v>
      </c>
      <c r="Z131" s="4" t="s">
        <v>50</v>
      </c>
      <c r="AA131" s="61">
        <v>4.1192307692307688E-2</v>
      </c>
      <c r="AB131" s="57">
        <v>1.9809524945700516E-2</v>
      </c>
      <c r="AC131" s="57">
        <v>1.9198865470748366E-2</v>
      </c>
      <c r="AD131" s="57">
        <v>1.8627350833934176E-2</v>
      </c>
      <c r="AE131" s="57">
        <v>2.0237508509342195E-2</v>
      </c>
      <c r="AF131" s="31" t="s">
        <v>547</v>
      </c>
      <c r="AG131" s="2" t="s">
        <v>50</v>
      </c>
      <c r="AH131" s="81">
        <v>0.2106579746622636</v>
      </c>
      <c r="AI131" s="63" t="s">
        <v>148</v>
      </c>
    </row>
    <row r="132" spans="1:35" x14ac:dyDescent="0.35">
      <c r="A132" s="14" t="s">
        <v>149</v>
      </c>
      <c r="B132" s="12">
        <v>2682346</v>
      </c>
      <c r="C132" s="12">
        <v>2746492</v>
      </c>
      <c r="D132" s="12">
        <v>2734298</v>
      </c>
      <c r="E132" s="12">
        <v>2684349</v>
      </c>
      <c r="F132" s="136">
        <v>10847485</v>
      </c>
      <c r="G132" s="57">
        <v>7.5437322403597448E-2</v>
      </c>
      <c r="H132" s="57">
        <v>7.3337916149036661E-2</v>
      </c>
      <c r="I132" s="57">
        <v>7.1299104925651849E-2</v>
      </c>
      <c r="J132" s="57">
        <v>7.6343649801124971E-2</v>
      </c>
      <c r="K132" s="31" t="s">
        <v>387</v>
      </c>
      <c r="L132" s="8" t="s">
        <v>50</v>
      </c>
      <c r="M132" s="58">
        <v>0.10583583072843197</v>
      </c>
      <c r="T132" s="59"/>
      <c r="U132" s="57">
        <v>5.4572750868083386E-2</v>
      </c>
      <c r="V132" s="57">
        <v>5.3356427034923097E-2</v>
      </c>
      <c r="W132" s="57">
        <v>5.2351279926328438E-2</v>
      </c>
      <c r="X132" s="57">
        <v>5.4874757343400582E-2</v>
      </c>
      <c r="Y132" s="31" t="s">
        <v>544</v>
      </c>
      <c r="Z132" s="4" t="s">
        <v>50</v>
      </c>
      <c r="AA132" s="61">
        <v>8.6301614905270232E-2</v>
      </c>
      <c r="AB132" s="57">
        <v>2.0864571535514062E-2</v>
      </c>
      <c r="AC132" s="57">
        <v>2.0459329258790626E-2</v>
      </c>
      <c r="AD132" s="57">
        <v>1.9314808753233177E-2</v>
      </c>
      <c r="AE132" s="57">
        <v>2.1484924018005135E-2</v>
      </c>
      <c r="AF132" s="31" t="s">
        <v>548</v>
      </c>
      <c r="AG132" s="2" t="s">
        <v>50</v>
      </c>
      <c r="AH132" s="81">
        <v>0.15682267625316065</v>
      </c>
      <c r="AI132" s="63" t="s">
        <v>149</v>
      </c>
    </row>
    <row r="133" spans="1:35" x14ac:dyDescent="0.35">
      <c r="A133" s="14" t="s">
        <v>150</v>
      </c>
      <c r="B133" s="12">
        <v>2682346</v>
      </c>
      <c r="C133" s="12">
        <v>2746492</v>
      </c>
      <c r="D133" s="12">
        <v>2734298</v>
      </c>
      <c r="E133" s="12">
        <v>2684349</v>
      </c>
      <c r="F133" s="136">
        <v>10847485</v>
      </c>
      <c r="G133" s="57">
        <v>0.16750225362425281</v>
      </c>
      <c r="H133" s="57">
        <v>0.16333708599915819</v>
      </c>
      <c r="I133" s="57">
        <v>0.15311352310538207</v>
      </c>
      <c r="J133" s="57">
        <v>0.15510576307328144</v>
      </c>
      <c r="K133" s="31" t="s">
        <v>388</v>
      </c>
      <c r="L133" s="8" t="s">
        <v>50</v>
      </c>
      <c r="M133" s="58">
        <v>3.4588714912888327E-2</v>
      </c>
      <c r="T133" s="59"/>
      <c r="U133" s="57">
        <v>0.11390029474199077</v>
      </c>
      <c r="V133" s="57">
        <v>0.1119657366560689</v>
      </c>
      <c r="W133" s="57">
        <v>0.10606086095955891</v>
      </c>
      <c r="X133" s="57">
        <v>0.10708257383820062</v>
      </c>
      <c r="Y133" s="31" t="s">
        <v>545</v>
      </c>
      <c r="Z133" s="4" t="s">
        <v>50</v>
      </c>
      <c r="AA133" s="61">
        <v>3.5545628857732013E-2</v>
      </c>
      <c r="AB133" s="57">
        <v>5.3601958882262019E-2</v>
      </c>
      <c r="AC133" s="57">
        <v>5.2599851025930289E-2</v>
      </c>
      <c r="AD133" s="57">
        <v>4.7963983766449218E-2</v>
      </c>
      <c r="AE133" s="57">
        <v>4.8059049801927121E-2</v>
      </c>
      <c r="AF133" s="31" t="s">
        <v>549</v>
      </c>
      <c r="AG133" s="2" t="s">
        <v>50</v>
      </c>
      <c r="AH133" s="81">
        <v>3.179469010384281E-2</v>
      </c>
      <c r="AI133" s="63" t="s">
        <v>150</v>
      </c>
    </row>
    <row r="134" spans="1:35" x14ac:dyDescent="0.35">
      <c r="A134" s="14" t="s">
        <v>151</v>
      </c>
      <c r="B134" s="12">
        <v>2682346</v>
      </c>
      <c r="C134" s="12">
        <v>2746492</v>
      </c>
      <c r="D134" s="12">
        <v>2734298</v>
      </c>
      <c r="E134" s="12">
        <v>2684349</v>
      </c>
      <c r="F134" s="136">
        <v>10847485</v>
      </c>
      <c r="G134" s="57">
        <v>0.14615452294372167</v>
      </c>
      <c r="H134" s="57">
        <v>0.14151397491782244</v>
      </c>
      <c r="I134" s="57">
        <v>0.12726447519619297</v>
      </c>
      <c r="J134" s="57">
        <v>0.12512046682454481</v>
      </c>
      <c r="K134" s="31" t="s">
        <v>389</v>
      </c>
      <c r="M134" s="58">
        <v>7.8969405912425739E-3</v>
      </c>
      <c r="T134" s="59"/>
      <c r="U134" s="57">
        <v>0.11159186771579804</v>
      </c>
      <c r="V134" s="57">
        <v>0.1088097107146134</v>
      </c>
      <c r="W134" s="57">
        <v>9.7474013439647025E-2</v>
      </c>
      <c r="X134" s="57">
        <v>9.6192782682132619E-2</v>
      </c>
      <c r="Y134" s="31" t="s">
        <v>546</v>
      </c>
      <c r="AA134" s="61">
        <v>1.7655987880970874E-2</v>
      </c>
      <c r="AB134" s="57">
        <v>3.4562655227923615E-2</v>
      </c>
      <c r="AC134" s="57">
        <v>3.3486358583120893E-2</v>
      </c>
      <c r="AD134" s="57">
        <v>3.036744700348128E-2</v>
      </c>
      <c r="AE134" s="57">
        <v>2.8949285438940389E-2</v>
      </c>
      <c r="AF134" s="31" t="s">
        <v>550</v>
      </c>
      <c r="AG134" s="2" t="s">
        <v>52</v>
      </c>
      <c r="AH134" s="81">
        <v>-2.3380299302691025E-2</v>
      </c>
      <c r="AI134" s="63" t="s">
        <v>151</v>
      </c>
    </row>
    <row r="135" spans="1:35" x14ac:dyDescent="0.35">
      <c r="A135" s="113" t="s">
        <v>152</v>
      </c>
      <c r="F135" s="22"/>
      <c r="M135" s="146"/>
      <c r="T135" s="148"/>
      <c r="AA135" s="84"/>
      <c r="AH135" s="68"/>
      <c r="AI135" s="63"/>
    </row>
    <row r="136" spans="1:35" x14ac:dyDescent="0.35">
      <c r="A136" s="2" t="s">
        <v>153</v>
      </c>
      <c r="B136" s="12">
        <v>648869</v>
      </c>
      <c r="C136" s="12">
        <v>657210</v>
      </c>
      <c r="D136" s="12">
        <v>625910</v>
      </c>
      <c r="E136" s="12">
        <v>535684</v>
      </c>
      <c r="F136" s="21">
        <v>2467673</v>
      </c>
      <c r="G136" s="31" t="s">
        <v>154</v>
      </c>
      <c r="H136" s="31" t="s">
        <v>154</v>
      </c>
      <c r="I136" s="31" t="s">
        <v>154</v>
      </c>
      <c r="J136" s="31" t="s">
        <v>154</v>
      </c>
      <c r="K136" s="31" t="s">
        <v>154</v>
      </c>
      <c r="M136" s="58" t="s">
        <v>154</v>
      </c>
      <c r="N136" s="31"/>
      <c r="O136" s="31"/>
      <c r="P136" s="31"/>
      <c r="Q136" s="31"/>
      <c r="T136" s="59"/>
      <c r="U136" s="31"/>
      <c r="V136" s="31"/>
      <c r="W136" s="31"/>
      <c r="X136" s="31"/>
      <c r="Y136" s="31"/>
      <c r="AA136" s="61"/>
      <c r="AB136" s="31"/>
      <c r="AC136" s="31"/>
      <c r="AD136" s="31"/>
      <c r="AE136" s="31"/>
      <c r="AF136" s="31"/>
      <c r="AH136" s="81"/>
      <c r="AI136" s="63"/>
    </row>
    <row r="137" spans="1:35" x14ac:dyDescent="0.35">
      <c r="A137" s="2" t="s">
        <v>35</v>
      </c>
      <c r="B137" s="12">
        <v>417420</v>
      </c>
      <c r="C137" s="12">
        <v>399148</v>
      </c>
      <c r="D137" s="12">
        <v>366507</v>
      </c>
      <c r="E137" s="12">
        <v>329448</v>
      </c>
      <c r="F137" s="21">
        <v>1512523</v>
      </c>
      <c r="G137" s="31" t="s">
        <v>154</v>
      </c>
      <c r="H137" s="31" t="s">
        <v>154</v>
      </c>
      <c r="I137" s="31" t="s">
        <v>154</v>
      </c>
      <c r="J137" s="31" t="s">
        <v>154</v>
      </c>
      <c r="K137" s="31" t="s">
        <v>154</v>
      </c>
      <c r="M137" s="58" t="s">
        <v>154</v>
      </c>
      <c r="N137" s="31"/>
      <c r="O137" s="31"/>
      <c r="P137" s="31"/>
      <c r="Q137" s="31"/>
      <c r="T137" s="59"/>
      <c r="U137" s="31"/>
      <c r="V137" s="31"/>
      <c r="W137" s="31"/>
      <c r="X137" s="31"/>
      <c r="Y137" s="31"/>
      <c r="AA137" s="61"/>
      <c r="AB137" s="31"/>
      <c r="AC137" s="31"/>
      <c r="AD137" s="31"/>
      <c r="AE137" s="31"/>
      <c r="AF137" s="31"/>
      <c r="AH137" s="81"/>
      <c r="AI137" s="63"/>
    </row>
    <row r="138" spans="1:35" x14ac:dyDescent="0.35">
      <c r="A138" s="2" t="s">
        <v>34</v>
      </c>
      <c r="B138" s="12">
        <v>431850</v>
      </c>
      <c r="C138" s="12">
        <v>426227</v>
      </c>
      <c r="D138" s="12">
        <v>411337</v>
      </c>
      <c r="E138" s="12">
        <v>380974</v>
      </c>
      <c r="F138" s="21">
        <v>1650388</v>
      </c>
      <c r="G138" s="31" t="s">
        <v>154</v>
      </c>
      <c r="H138" s="31" t="s">
        <v>154</v>
      </c>
      <c r="I138" s="31" t="s">
        <v>154</v>
      </c>
      <c r="J138" s="31" t="s">
        <v>154</v>
      </c>
      <c r="K138" s="31" t="s">
        <v>154</v>
      </c>
      <c r="M138" s="58" t="s">
        <v>154</v>
      </c>
      <c r="T138" s="59"/>
      <c r="Y138" s="23"/>
      <c r="AA138" s="61"/>
      <c r="AF138" s="23"/>
      <c r="AH138" s="81"/>
      <c r="AI138" s="63"/>
    </row>
    <row r="139" spans="1:35" x14ac:dyDescent="0.35">
      <c r="A139" s="2" t="s">
        <v>33</v>
      </c>
      <c r="B139" s="12">
        <v>438986</v>
      </c>
      <c r="C139" s="12">
        <v>460320</v>
      </c>
      <c r="D139" s="12">
        <v>466023</v>
      </c>
      <c r="E139" s="12">
        <v>456723</v>
      </c>
      <c r="F139" s="21">
        <v>1822052</v>
      </c>
      <c r="G139" s="57">
        <v>3.0868865977502699E-2</v>
      </c>
      <c r="H139" s="57">
        <v>2.6777024678484532E-2</v>
      </c>
      <c r="I139" s="57">
        <v>2.5721906429510989E-2</v>
      </c>
      <c r="J139" s="57">
        <v>2.687186763092728E-2</v>
      </c>
      <c r="K139" s="31" t="s">
        <v>359</v>
      </c>
      <c r="L139" s="8" t="s">
        <v>50</v>
      </c>
      <c r="M139" s="58">
        <v>0.18000220989405188</v>
      </c>
      <c r="T139" s="59"/>
      <c r="Y139" s="23"/>
      <c r="AA139" s="61"/>
      <c r="AF139" s="23"/>
      <c r="AH139" s="81"/>
      <c r="AI139" s="63"/>
    </row>
    <row r="140" spans="1:35" x14ac:dyDescent="0.35">
      <c r="A140" s="2" t="s">
        <v>32</v>
      </c>
      <c r="B140" s="12">
        <v>451736</v>
      </c>
      <c r="C140" s="12">
        <v>474705</v>
      </c>
      <c r="D140" s="12">
        <v>491195</v>
      </c>
      <c r="E140" s="12">
        <v>501220</v>
      </c>
      <c r="F140" s="21">
        <v>1918856</v>
      </c>
      <c r="G140" s="57">
        <v>7.9198912639240615E-2</v>
      </c>
      <c r="H140" s="57">
        <v>7.2350196437787673E-2</v>
      </c>
      <c r="I140" s="57">
        <v>6.8241736988365109E-2</v>
      </c>
      <c r="J140" s="57">
        <v>7.0767327720362316E-2</v>
      </c>
      <c r="K140" s="3" t="s">
        <v>360</v>
      </c>
      <c r="L140" s="8" t="s">
        <v>50</v>
      </c>
      <c r="M140" s="58">
        <v>0.15644384904534606</v>
      </c>
      <c r="T140" s="59"/>
      <c r="Y140" s="23"/>
      <c r="AA140" s="61"/>
      <c r="AF140" s="23"/>
      <c r="AH140" s="81"/>
      <c r="AI140" s="63"/>
    </row>
    <row r="141" spans="1:35" x14ac:dyDescent="0.35">
      <c r="A141" s="2" t="s">
        <v>31</v>
      </c>
      <c r="B141" s="12">
        <v>144024</v>
      </c>
      <c r="C141" s="12">
        <v>165280</v>
      </c>
      <c r="D141" s="12">
        <v>179635</v>
      </c>
      <c r="E141" s="12">
        <v>184082</v>
      </c>
      <c r="F141" s="21">
        <v>673021</v>
      </c>
      <c r="G141" s="57">
        <v>0.13682441815253013</v>
      </c>
      <c r="H141" s="57">
        <v>0.12873305905130689</v>
      </c>
      <c r="I141" s="57">
        <v>0.12007682244551451</v>
      </c>
      <c r="J141" s="57">
        <v>0.12393389902326138</v>
      </c>
      <c r="K141" s="3" t="s">
        <v>361</v>
      </c>
      <c r="L141" s="8" t="s">
        <v>50</v>
      </c>
      <c r="M141" s="58">
        <v>0.13747032661103384</v>
      </c>
      <c r="T141" s="59"/>
      <c r="Y141" s="23"/>
      <c r="AA141" s="61"/>
      <c r="AF141" s="23"/>
      <c r="AH141" s="81"/>
      <c r="AI141" s="63"/>
    </row>
    <row r="142" spans="1:35" ht="25" customHeight="1" x14ac:dyDescent="0.35">
      <c r="A142" s="15" t="s">
        <v>149</v>
      </c>
      <c r="F142" s="21"/>
      <c r="M142" s="82"/>
      <c r="T142" s="148"/>
      <c r="Y142" s="23"/>
      <c r="AA142" s="92"/>
      <c r="AF142" s="23"/>
      <c r="AH142" s="93"/>
      <c r="AI142" s="63"/>
    </row>
    <row r="143" spans="1:35" x14ac:dyDescent="0.35">
      <c r="A143" s="2" t="s">
        <v>153</v>
      </c>
      <c r="B143" s="12">
        <v>648869</v>
      </c>
      <c r="C143" s="12">
        <v>657210</v>
      </c>
      <c r="D143" s="12">
        <v>625910</v>
      </c>
      <c r="E143" s="12">
        <v>535684</v>
      </c>
      <c r="F143" s="21">
        <v>2467673</v>
      </c>
      <c r="G143" s="57">
        <v>1.2568022204790181E-2</v>
      </c>
      <c r="H143" s="57">
        <v>1.2411557949513855E-2</v>
      </c>
      <c r="I143" s="57">
        <v>1.2493809014075506E-2</v>
      </c>
      <c r="J143" s="57">
        <v>1.2858326924082107E-2</v>
      </c>
      <c r="K143" s="31" t="s">
        <v>362</v>
      </c>
      <c r="L143" s="8" t="s">
        <v>50</v>
      </c>
      <c r="M143" s="58">
        <v>0.10989442838874681</v>
      </c>
      <c r="T143" s="59"/>
      <c r="Y143" s="23"/>
      <c r="AA143" s="61"/>
      <c r="AF143" s="23"/>
      <c r="AH143" s="81"/>
      <c r="AI143" s="63"/>
    </row>
    <row r="144" spans="1:35" x14ac:dyDescent="0.35">
      <c r="A144" s="2" t="s">
        <v>35</v>
      </c>
      <c r="B144" s="12">
        <v>417420</v>
      </c>
      <c r="C144" s="12">
        <v>399148</v>
      </c>
      <c r="D144" s="12">
        <v>366507</v>
      </c>
      <c r="E144" s="12">
        <v>329448</v>
      </c>
      <c r="F144" s="21">
        <v>1512523</v>
      </c>
      <c r="G144" s="57">
        <v>3.6665708399214222E-2</v>
      </c>
      <c r="H144" s="57">
        <v>3.681591790513794E-2</v>
      </c>
      <c r="I144" s="57">
        <v>3.8381258748127596E-2</v>
      </c>
      <c r="J144" s="57">
        <v>3.8321677472620871E-2</v>
      </c>
      <c r="K144" s="31" t="s">
        <v>363</v>
      </c>
      <c r="L144" s="8" t="s">
        <v>50</v>
      </c>
      <c r="M144" s="58">
        <v>5.9872971209213054E-2</v>
      </c>
      <c r="T144" s="59"/>
      <c r="Y144" s="23"/>
      <c r="AA144" s="61"/>
      <c r="AF144" s="23"/>
      <c r="AH144" s="81"/>
      <c r="AI144" s="63"/>
    </row>
    <row r="145" spans="1:35" x14ac:dyDescent="0.35">
      <c r="A145" s="2" t="s">
        <v>34</v>
      </c>
      <c r="B145" s="12">
        <v>431850</v>
      </c>
      <c r="C145" s="12">
        <v>426227</v>
      </c>
      <c r="D145" s="12">
        <v>411337</v>
      </c>
      <c r="E145" s="12">
        <v>380974</v>
      </c>
      <c r="F145" s="21">
        <v>1650388</v>
      </c>
      <c r="G145" s="57">
        <v>6.4867430820886876E-2</v>
      </c>
      <c r="H145" s="57">
        <v>6.1849671653837042E-2</v>
      </c>
      <c r="I145" s="57">
        <v>6.2255522843799607E-2</v>
      </c>
      <c r="J145" s="57">
        <v>6.4033241113566799E-2</v>
      </c>
      <c r="K145" s="31" t="s">
        <v>364</v>
      </c>
      <c r="L145" s="8" t="s">
        <v>50</v>
      </c>
      <c r="M145" s="58">
        <v>8.4859941073102171E-2</v>
      </c>
      <c r="T145" s="59"/>
      <c r="Y145" s="23"/>
      <c r="AA145" s="61"/>
      <c r="AF145" s="23"/>
      <c r="AH145" s="81"/>
      <c r="AI145" s="63"/>
    </row>
    <row r="146" spans="1:35" x14ac:dyDescent="0.35">
      <c r="A146" s="2" t="s">
        <v>33</v>
      </c>
      <c r="B146" s="12">
        <v>438986</v>
      </c>
      <c r="C146" s="12">
        <v>460320</v>
      </c>
      <c r="D146" s="12">
        <v>466023</v>
      </c>
      <c r="E146" s="12">
        <v>456723</v>
      </c>
      <c r="F146" s="112">
        <v>1822052</v>
      </c>
      <c r="G146" s="57">
        <v>0.11986031445194152</v>
      </c>
      <c r="H146" s="57">
        <v>0.11173748696558916</v>
      </c>
      <c r="I146" s="57">
        <v>0.10594326889445371</v>
      </c>
      <c r="J146" s="57">
        <v>0.11019151652095471</v>
      </c>
      <c r="K146" s="31" t="s">
        <v>365</v>
      </c>
      <c r="L146" s="8" t="s">
        <v>50</v>
      </c>
      <c r="M146" s="58">
        <v>6.9933654844851326E-2</v>
      </c>
      <c r="T146" s="59"/>
      <c r="Y146" s="23"/>
      <c r="AA146" s="61"/>
      <c r="AF146" s="23"/>
      <c r="AH146" s="81"/>
      <c r="AI146" s="63"/>
    </row>
    <row r="147" spans="1:35" x14ac:dyDescent="0.35">
      <c r="A147" s="2" t="s">
        <v>32</v>
      </c>
      <c r="B147" s="12">
        <v>451736</v>
      </c>
      <c r="C147" s="12">
        <v>474705</v>
      </c>
      <c r="D147" s="12">
        <v>491195</v>
      </c>
      <c r="E147" s="12">
        <v>501220</v>
      </c>
      <c r="F147" s="112">
        <v>1918856</v>
      </c>
      <c r="G147" s="57">
        <v>0.15325544123116155</v>
      </c>
      <c r="H147" s="57">
        <v>0.14621923089076375</v>
      </c>
      <c r="I147" s="57">
        <v>0.1362961756532538</v>
      </c>
      <c r="J147" s="57">
        <v>0.14489046725988589</v>
      </c>
      <c r="K147" s="3" t="s">
        <v>366</v>
      </c>
      <c r="L147" s="8" t="s">
        <v>50</v>
      </c>
      <c r="M147" s="58">
        <v>6.8717995608531993E-2</v>
      </c>
      <c r="T147" s="59"/>
      <c r="Y147" s="23"/>
      <c r="AA147" s="61"/>
      <c r="AF147" s="23"/>
      <c r="AH147" s="81"/>
      <c r="AI147" s="63"/>
    </row>
    <row r="148" spans="1:35" x14ac:dyDescent="0.35">
      <c r="A148" s="2" t="s">
        <v>31</v>
      </c>
      <c r="B148" s="12">
        <v>144024</v>
      </c>
      <c r="C148" s="12">
        <v>165280</v>
      </c>
      <c r="D148" s="12">
        <v>179635</v>
      </c>
      <c r="E148" s="12">
        <v>184082</v>
      </c>
      <c r="F148" s="112">
        <v>673021</v>
      </c>
      <c r="G148" s="57">
        <v>0.17332527912014664</v>
      </c>
      <c r="H148" s="57">
        <v>0.16709825750242013</v>
      </c>
      <c r="I148" s="57">
        <v>0.15301583767083252</v>
      </c>
      <c r="J148" s="57">
        <v>0.16232983127084669</v>
      </c>
      <c r="K148" s="23" t="s">
        <v>367</v>
      </c>
      <c r="L148" s="8" t="s">
        <v>50</v>
      </c>
      <c r="M148" s="58">
        <v>4.3250424928147853E-2</v>
      </c>
      <c r="T148" s="59"/>
      <c r="Y148" s="23"/>
      <c r="AA148" s="61"/>
      <c r="AF148" s="23"/>
      <c r="AH148" s="81"/>
      <c r="AI148" s="63"/>
    </row>
    <row r="149" spans="1:35" x14ac:dyDescent="0.35">
      <c r="A149" s="15" t="s">
        <v>150</v>
      </c>
      <c r="F149" s="22"/>
      <c r="M149" s="146"/>
      <c r="T149" s="148"/>
      <c r="Y149" s="23"/>
      <c r="AA149" s="92"/>
      <c r="AF149" s="23"/>
      <c r="AH149" s="93"/>
      <c r="AI149" s="63"/>
    </row>
    <row r="150" spans="1:35" x14ac:dyDescent="0.35">
      <c r="A150" s="2" t="s">
        <v>153</v>
      </c>
      <c r="B150" s="12">
        <v>648869</v>
      </c>
      <c r="C150" s="12">
        <v>657210</v>
      </c>
      <c r="D150" s="12">
        <v>625910</v>
      </c>
      <c r="E150" s="12">
        <v>535684</v>
      </c>
      <c r="F150" s="21">
        <v>2467673</v>
      </c>
      <c r="G150" s="57">
        <v>5.3280400204047347E-2</v>
      </c>
      <c r="H150" s="57">
        <v>5.1023265014226805E-2</v>
      </c>
      <c r="I150" s="57">
        <v>5.1756642328769309E-2</v>
      </c>
      <c r="J150" s="57">
        <v>5.3359816608298923E-2</v>
      </c>
      <c r="K150" s="31" t="s">
        <v>368</v>
      </c>
      <c r="L150" s="8" t="s">
        <v>50</v>
      </c>
      <c r="M150" s="58">
        <v>9.471248093841643E-2</v>
      </c>
      <c r="T150" s="59"/>
      <c r="Y150" s="23"/>
      <c r="AA150" s="61"/>
      <c r="AF150" s="23"/>
      <c r="AH150" s="81"/>
      <c r="AI150" s="63"/>
    </row>
    <row r="151" spans="1:35" x14ac:dyDescent="0.35">
      <c r="A151" s="2" t="s">
        <v>35</v>
      </c>
      <c r="B151" s="12">
        <v>417420</v>
      </c>
      <c r="C151" s="12">
        <v>399148</v>
      </c>
      <c r="D151" s="12">
        <v>366507</v>
      </c>
      <c r="E151" s="12">
        <v>329448</v>
      </c>
      <c r="F151" s="21">
        <v>1512523</v>
      </c>
      <c r="G151" s="57">
        <v>0.13932729624838291</v>
      </c>
      <c r="H151" s="57">
        <v>0.13533075450710011</v>
      </c>
      <c r="I151" s="57">
        <v>0.13175464588670885</v>
      </c>
      <c r="J151" s="57">
        <v>0.13414256574633934</v>
      </c>
      <c r="K151" s="31" t="s">
        <v>369</v>
      </c>
      <c r="L151" s="8" t="s">
        <v>50</v>
      </c>
      <c r="M151" s="58">
        <v>5.5451555053946035E-2</v>
      </c>
      <c r="T151" s="59"/>
      <c r="Y151" s="23"/>
      <c r="AA151" s="61"/>
      <c r="AF151" s="23"/>
      <c r="AH151" s="81"/>
      <c r="AI151" s="63"/>
    </row>
    <row r="152" spans="1:35" x14ac:dyDescent="0.35">
      <c r="A152" s="2" t="s">
        <v>34</v>
      </c>
      <c r="B152" s="12">
        <v>431850</v>
      </c>
      <c r="C152" s="12">
        <v>426227</v>
      </c>
      <c r="D152" s="12">
        <v>411337</v>
      </c>
      <c r="E152" s="12">
        <v>380974</v>
      </c>
      <c r="F152" s="21">
        <v>1650388</v>
      </c>
      <c r="G152" s="57">
        <v>0.19344216741924281</v>
      </c>
      <c r="H152" s="57">
        <v>0.18681359932618066</v>
      </c>
      <c r="I152" s="57">
        <v>0.1766337577217707</v>
      </c>
      <c r="J152" s="57">
        <v>0.17866048601741852</v>
      </c>
      <c r="K152" s="31" t="s">
        <v>370</v>
      </c>
      <c r="L152" s="8" t="s">
        <v>50</v>
      </c>
      <c r="M152" s="58">
        <v>3.6889890607795642E-2</v>
      </c>
      <c r="T152" s="59"/>
      <c r="Y152" s="23"/>
      <c r="AA152" s="61"/>
      <c r="AF152" s="23"/>
      <c r="AH152" s="81"/>
      <c r="AI152" s="63"/>
    </row>
    <row r="153" spans="1:35" x14ac:dyDescent="0.35">
      <c r="A153" s="2" t="s">
        <v>33</v>
      </c>
      <c r="B153" s="12">
        <v>438986</v>
      </c>
      <c r="C153" s="12">
        <v>460320</v>
      </c>
      <c r="D153" s="12">
        <v>466023</v>
      </c>
      <c r="E153" s="12">
        <v>456723</v>
      </c>
      <c r="F153" s="112">
        <v>1822052</v>
      </c>
      <c r="G153" s="57">
        <v>0.24800335318210603</v>
      </c>
      <c r="H153" s="57">
        <v>0.23850147723322906</v>
      </c>
      <c r="I153" s="57">
        <v>0.21633910772644269</v>
      </c>
      <c r="J153" s="57">
        <v>0.21746441497362734</v>
      </c>
      <c r="K153" s="31" t="s">
        <v>371</v>
      </c>
      <c r="L153" s="8" t="s">
        <v>50</v>
      </c>
      <c r="M153" s="58">
        <v>1.4005789484125017E-2</v>
      </c>
      <c r="T153" s="59"/>
      <c r="Y153" s="23"/>
      <c r="AA153" s="61"/>
      <c r="AF153" s="23"/>
      <c r="AH153" s="81"/>
      <c r="AI153" s="63"/>
    </row>
    <row r="154" spans="1:35" x14ac:dyDescent="0.35">
      <c r="A154" s="2" t="s">
        <v>32</v>
      </c>
      <c r="B154" s="12">
        <v>451736</v>
      </c>
      <c r="C154" s="12">
        <v>474705</v>
      </c>
      <c r="D154" s="12">
        <v>491195</v>
      </c>
      <c r="E154" s="12">
        <v>501220</v>
      </c>
      <c r="F154" s="112">
        <v>1918856</v>
      </c>
      <c r="G154" s="57">
        <v>0.25828138558804259</v>
      </c>
      <c r="H154" s="57">
        <v>0.25078101136495295</v>
      </c>
      <c r="I154" s="57">
        <v>0.22910249493581977</v>
      </c>
      <c r="J154" s="57">
        <v>0.22733530186345319</v>
      </c>
      <c r="K154" s="3" t="s">
        <v>372</v>
      </c>
      <c r="M154" s="58">
        <v>-6.8091794479890524E-3</v>
      </c>
      <c r="T154" s="59"/>
      <c r="Y154" s="23"/>
      <c r="AA154" s="61"/>
      <c r="AF154" s="23"/>
      <c r="AH154" s="81"/>
      <c r="AI154" s="63"/>
    </row>
    <row r="155" spans="1:35" x14ac:dyDescent="0.35">
      <c r="A155" s="2" t="s">
        <v>31</v>
      </c>
      <c r="B155" s="12">
        <v>144024</v>
      </c>
      <c r="C155" s="12">
        <v>165280</v>
      </c>
      <c r="D155" s="12">
        <v>179635</v>
      </c>
      <c r="E155" s="12">
        <v>184082</v>
      </c>
      <c r="F155" s="112">
        <v>673021</v>
      </c>
      <c r="G155" s="57">
        <v>0.26287979781147586</v>
      </c>
      <c r="H155" s="57">
        <v>0.25845837366892543</v>
      </c>
      <c r="I155" s="57">
        <v>0.23648509477551702</v>
      </c>
      <c r="J155" s="57">
        <v>0.2318097369650482</v>
      </c>
      <c r="K155" s="23" t="s">
        <v>260</v>
      </c>
      <c r="L155" s="8" t="s">
        <v>50</v>
      </c>
      <c r="M155" s="58">
        <v>-2.3299565688190017E-2</v>
      </c>
      <c r="T155" s="59"/>
      <c r="Y155" s="23"/>
      <c r="AA155" s="61"/>
      <c r="AF155" s="23"/>
      <c r="AH155" s="81"/>
      <c r="AI155" s="63"/>
    </row>
    <row r="156" spans="1:35" x14ac:dyDescent="0.35">
      <c r="A156" s="15" t="s">
        <v>151</v>
      </c>
      <c r="F156" s="22"/>
      <c r="M156" s="146"/>
      <c r="T156" s="148"/>
      <c r="Y156" s="23"/>
      <c r="AA156" s="92"/>
      <c r="AF156" s="23"/>
      <c r="AH156" s="93"/>
      <c r="AI156" s="63"/>
    </row>
    <row r="157" spans="1:35" x14ac:dyDescent="0.35">
      <c r="A157" s="2" t="s">
        <v>153</v>
      </c>
      <c r="B157" s="12">
        <v>648869</v>
      </c>
      <c r="C157" s="12">
        <v>657210</v>
      </c>
      <c r="D157" s="12">
        <v>625910</v>
      </c>
      <c r="E157" s="12">
        <v>535684</v>
      </c>
      <c r="F157" s="21">
        <v>2467673</v>
      </c>
      <c r="G157" s="57">
        <v>6.1006150702221866E-2</v>
      </c>
      <c r="H157" s="57">
        <v>5.8500327140487821E-2</v>
      </c>
      <c r="I157" s="57">
        <v>5.4122797207266218E-2</v>
      </c>
      <c r="J157" s="57">
        <v>5.3402752368933923E-2</v>
      </c>
      <c r="K157" s="31" t="s">
        <v>373</v>
      </c>
      <c r="L157" s="8" t="s">
        <v>50</v>
      </c>
      <c r="M157" s="58">
        <v>5.8736801570433345E-2</v>
      </c>
      <c r="T157" s="59"/>
      <c r="Y157" s="23"/>
      <c r="AA157" s="61"/>
      <c r="AF157" s="23"/>
      <c r="AH157" s="81"/>
      <c r="AI157" s="63"/>
    </row>
    <row r="158" spans="1:35" x14ac:dyDescent="0.35">
      <c r="A158" s="2" t="s">
        <v>35</v>
      </c>
      <c r="B158" s="12">
        <v>417420</v>
      </c>
      <c r="C158" s="12">
        <v>399148</v>
      </c>
      <c r="D158" s="12">
        <v>366507</v>
      </c>
      <c r="E158" s="12">
        <v>329448</v>
      </c>
      <c r="F158" s="21">
        <v>1512523</v>
      </c>
      <c r="G158" s="57">
        <v>0.13925542618944947</v>
      </c>
      <c r="H158" s="57">
        <v>0.13373234990529828</v>
      </c>
      <c r="I158" s="57">
        <v>0.12347922413487328</v>
      </c>
      <c r="J158" s="57">
        <v>0.12099026249969647</v>
      </c>
      <c r="K158" s="31" t="s">
        <v>374</v>
      </c>
      <c r="M158" s="58">
        <v>1.704740222290967E-2</v>
      </c>
      <c r="T158" s="59"/>
      <c r="Y158" s="23"/>
      <c r="AA158" s="61"/>
      <c r="AF158" s="23"/>
      <c r="AH158" s="81"/>
      <c r="AI158" s="63"/>
    </row>
    <row r="159" spans="1:35" x14ac:dyDescent="0.35">
      <c r="A159" s="2" t="s">
        <v>34</v>
      </c>
      <c r="B159" s="12">
        <v>431850</v>
      </c>
      <c r="C159" s="12">
        <v>426227</v>
      </c>
      <c r="D159" s="12">
        <v>411337</v>
      </c>
      <c r="E159" s="12">
        <v>380974</v>
      </c>
      <c r="F159" s="21">
        <v>1650388</v>
      </c>
      <c r="G159" s="57">
        <v>0.17129558874609238</v>
      </c>
      <c r="H159" s="57">
        <v>0.16545878135359796</v>
      </c>
      <c r="I159" s="57">
        <v>0.14693061893289444</v>
      </c>
      <c r="J159" s="57">
        <v>0.14575535338369547</v>
      </c>
      <c r="K159" s="31" t="s">
        <v>375</v>
      </c>
      <c r="M159" s="58">
        <v>1.2427634302922002E-2</v>
      </c>
      <c r="T159" s="59"/>
      <c r="Y159" s="23"/>
      <c r="AA159" s="61"/>
      <c r="AF159" s="23"/>
      <c r="AH159" s="81"/>
      <c r="AI159" s="63"/>
    </row>
    <row r="160" spans="1:35" x14ac:dyDescent="0.35">
      <c r="A160" s="2" t="s">
        <v>33</v>
      </c>
      <c r="B160" s="12">
        <v>438986</v>
      </c>
      <c r="C160" s="12">
        <v>460320</v>
      </c>
      <c r="D160" s="12">
        <v>466023</v>
      </c>
      <c r="E160" s="12">
        <v>456723</v>
      </c>
      <c r="F160" s="112">
        <v>1822052</v>
      </c>
      <c r="G160" s="57">
        <v>0.20281284596775295</v>
      </c>
      <c r="H160" s="57">
        <v>0.19235749044143205</v>
      </c>
      <c r="I160" s="57">
        <v>0.16786725118717316</v>
      </c>
      <c r="J160" s="57">
        <v>0.1645614519084872</v>
      </c>
      <c r="K160" s="31" t="s">
        <v>376</v>
      </c>
      <c r="M160" s="58">
        <v>-5.659233669947591E-3</v>
      </c>
      <c r="T160" s="59"/>
      <c r="Y160" s="23"/>
      <c r="AA160" s="61"/>
      <c r="AF160" s="23"/>
      <c r="AH160" s="81"/>
      <c r="AI160" s="63"/>
    </row>
    <row r="161" spans="1:35" x14ac:dyDescent="0.35">
      <c r="A161" s="2" t="s">
        <v>32</v>
      </c>
      <c r="B161" s="12">
        <v>451736</v>
      </c>
      <c r="C161" s="12">
        <v>474705</v>
      </c>
      <c r="D161" s="12">
        <v>491195</v>
      </c>
      <c r="E161" s="12">
        <v>501220</v>
      </c>
      <c r="F161" s="112">
        <v>1918856</v>
      </c>
      <c r="G161" s="57">
        <v>0.20638381709671136</v>
      </c>
      <c r="H161" s="57">
        <v>0.19916790427739334</v>
      </c>
      <c r="I161" s="57">
        <v>0.17742240861572289</v>
      </c>
      <c r="J161" s="57">
        <v>0.16974781533059335</v>
      </c>
      <c r="K161" s="3" t="s">
        <v>377</v>
      </c>
      <c r="L161" s="8" t="s">
        <v>50</v>
      </c>
      <c r="M161" s="58">
        <v>-3.8552063706984586E-2</v>
      </c>
      <c r="T161" s="59"/>
      <c r="Y161" s="23"/>
      <c r="AA161" s="61"/>
      <c r="AF161" s="23"/>
      <c r="AH161" s="81"/>
      <c r="AI161" s="63"/>
    </row>
    <row r="162" spans="1:35" x14ac:dyDescent="0.35">
      <c r="A162" s="2" t="s">
        <v>31</v>
      </c>
      <c r="B162" s="12">
        <v>144024</v>
      </c>
      <c r="C162" s="12">
        <v>165280</v>
      </c>
      <c r="D162" s="12">
        <v>179635</v>
      </c>
      <c r="E162" s="12">
        <v>184082</v>
      </c>
      <c r="F162" s="112">
        <v>673021</v>
      </c>
      <c r="G162" s="57">
        <v>0.19977226017885907</v>
      </c>
      <c r="H162" s="57">
        <v>0.20145208131655373</v>
      </c>
      <c r="I162" s="57">
        <v>0.18626659615331087</v>
      </c>
      <c r="J162" s="57">
        <v>0.17436794472028769</v>
      </c>
      <c r="K162" s="23" t="s">
        <v>378</v>
      </c>
      <c r="L162" s="8" t="s">
        <v>50</v>
      </c>
      <c r="M162" s="58">
        <v>-6.3296373281530191E-2</v>
      </c>
      <c r="T162" s="59"/>
      <c r="Y162" s="23"/>
      <c r="AA162" s="61"/>
      <c r="AF162" s="23"/>
      <c r="AH162" s="81"/>
      <c r="AI162" s="63"/>
    </row>
    <row r="163" spans="1:35" ht="21.65" customHeight="1" x14ac:dyDescent="0.35">
      <c r="A163" s="15" t="s">
        <v>155</v>
      </c>
      <c r="B163" s="69"/>
      <c r="C163" s="69"/>
      <c r="D163" s="69"/>
      <c r="E163" s="69"/>
      <c r="F163" s="22"/>
      <c r="M163" s="146"/>
      <c r="T163" s="148"/>
      <c r="AA163" s="84"/>
      <c r="AH163" s="68"/>
      <c r="AI163" s="63" t="s">
        <v>155</v>
      </c>
    </row>
    <row r="164" spans="1:35" ht="17.5" customHeight="1" x14ac:dyDescent="0.35">
      <c r="A164" s="69" t="s">
        <v>156</v>
      </c>
      <c r="B164" s="12">
        <v>2682346</v>
      </c>
      <c r="C164" s="12">
        <v>2746492</v>
      </c>
      <c r="D164" s="12">
        <v>2734298</v>
      </c>
      <c r="E164" s="12">
        <v>2684349</v>
      </c>
      <c r="F164" s="136">
        <v>10847485</v>
      </c>
      <c r="G164" s="57">
        <v>0.11576209780542854</v>
      </c>
      <c r="H164" s="57">
        <v>0.11229670430498249</v>
      </c>
      <c r="I164" s="57">
        <v>0.10556420697378267</v>
      </c>
      <c r="J164" s="57">
        <v>0.11279233810506756</v>
      </c>
      <c r="K164" s="31" t="s">
        <v>379</v>
      </c>
      <c r="L164" s="8" t="s">
        <v>50</v>
      </c>
      <c r="M164" s="58">
        <v>0.11382646016546334</v>
      </c>
      <c r="N164" s="57">
        <v>2.2680892025115328E-2</v>
      </c>
      <c r="O164" s="57">
        <v>2.3701143130946678E-2</v>
      </c>
      <c r="P164" s="57">
        <v>2.340308188792882E-2</v>
      </c>
      <c r="Q164" s="57">
        <v>2.1088912060242538E-2</v>
      </c>
      <c r="R164" s="31" t="s">
        <v>439</v>
      </c>
      <c r="S164" s="4" t="s">
        <v>53</v>
      </c>
      <c r="T164" s="59">
        <v>-0.12318890365832696</v>
      </c>
      <c r="U164" s="57">
        <v>5.740683714927157E-2</v>
      </c>
      <c r="V164" s="57">
        <v>5.7120137251446573E-2</v>
      </c>
      <c r="W164" s="57">
        <v>5.3920969843082207E-2</v>
      </c>
      <c r="X164" s="57">
        <v>5.6387973396901818E-2</v>
      </c>
      <c r="Y164" s="31" t="s">
        <v>534</v>
      </c>
      <c r="Z164" s="4" t="s">
        <v>50</v>
      </c>
      <c r="AA164" s="61">
        <v>8.946426620364091E-2</v>
      </c>
      <c r="AB164" s="57">
        <v>5.8355260656156961E-2</v>
      </c>
      <c r="AC164" s="57">
        <v>5.5176567053535928E-2</v>
      </c>
      <c r="AD164" s="57">
        <v>5.1643237130700459E-2</v>
      </c>
      <c r="AE164" s="57">
        <v>5.640436470816574E-2</v>
      </c>
      <c r="AF164" s="31" t="s">
        <v>530</v>
      </c>
      <c r="AG164" s="2" t="s">
        <v>50</v>
      </c>
      <c r="AH164" s="81">
        <v>0.13928251596226843</v>
      </c>
      <c r="AI164" s="63" t="s">
        <v>156</v>
      </c>
    </row>
    <row r="165" spans="1:35" x14ac:dyDescent="0.35">
      <c r="A165" s="69" t="s">
        <v>157</v>
      </c>
      <c r="B165" s="12">
        <v>2682346</v>
      </c>
      <c r="C165" s="12">
        <v>2746492</v>
      </c>
      <c r="D165" s="12">
        <v>2734298</v>
      </c>
      <c r="E165" s="12">
        <v>2684349</v>
      </c>
      <c r="F165" s="136">
        <v>10847485</v>
      </c>
      <c r="G165" s="57">
        <v>8.5270505743852587E-2</v>
      </c>
      <c r="H165" s="57">
        <v>8.3790522601194545E-2</v>
      </c>
      <c r="I165" s="57">
        <v>7.7441449322641492E-2</v>
      </c>
      <c r="J165" s="57">
        <v>7.9045235921260615E-2</v>
      </c>
      <c r="K165" s="31" t="s">
        <v>380</v>
      </c>
      <c r="L165" s="8" t="s">
        <v>50</v>
      </c>
      <c r="M165" s="58">
        <v>4.5324564954568644E-2</v>
      </c>
      <c r="N165" s="57">
        <v>3.1732669834540358E-2</v>
      </c>
      <c r="O165" s="57">
        <v>3.1632351377684699E-2</v>
      </c>
      <c r="P165" s="57">
        <v>3.219107792932592E-2</v>
      </c>
      <c r="Q165" s="57">
        <v>2.9641823771797183E-2</v>
      </c>
      <c r="R165" s="31" t="s">
        <v>440</v>
      </c>
      <c r="S165" s="4" t="s">
        <v>50</v>
      </c>
      <c r="T165" s="59">
        <v>-8.4184816859804584E-2</v>
      </c>
      <c r="U165" s="57">
        <v>6.5824095772879412E-2</v>
      </c>
      <c r="V165" s="57">
        <v>6.4897330849680246E-2</v>
      </c>
      <c r="W165" s="57">
        <v>6.044549643089378E-2</v>
      </c>
      <c r="X165" s="57">
        <v>6.1199195782664625E-2</v>
      </c>
      <c r="Y165" s="31" t="s">
        <v>535</v>
      </c>
      <c r="Z165" s="4" t="s">
        <v>50</v>
      </c>
      <c r="AA165" s="61">
        <v>3.9887173443210147E-2</v>
      </c>
      <c r="AB165" s="57">
        <v>1.9446409970973171E-2</v>
      </c>
      <c r="AC165" s="57">
        <v>1.8893191751514295E-2</v>
      </c>
      <c r="AD165" s="57">
        <v>1.6995952891747719E-2</v>
      </c>
      <c r="AE165" s="57">
        <v>1.7846040138595986E-2</v>
      </c>
      <c r="AF165" s="31" t="s">
        <v>531</v>
      </c>
      <c r="AG165" s="2" t="s">
        <v>50</v>
      </c>
      <c r="AH165" s="81">
        <v>6.4662452702702697E-2</v>
      </c>
      <c r="AI165" s="63" t="s">
        <v>157</v>
      </c>
    </row>
    <row r="166" spans="1:35" x14ac:dyDescent="0.35">
      <c r="A166" s="69" t="s">
        <v>158</v>
      </c>
      <c r="B166" s="12">
        <v>2682346</v>
      </c>
      <c r="C166" s="12">
        <v>2746492</v>
      </c>
      <c r="D166" s="12">
        <v>2734298</v>
      </c>
      <c r="E166" s="12">
        <v>2684349</v>
      </c>
      <c r="F166" s="136">
        <v>10847485</v>
      </c>
      <c r="G166" s="57">
        <v>9.1835281503579336E-2</v>
      </c>
      <c r="H166" s="57">
        <v>8.9127512477735232E-2</v>
      </c>
      <c r="I166" s="57">
        <v>8.0455019899074637E-2</v>
      </c>
      <c r="J166" s="57">
        <v>8.026154572300398E-2</v>
      </c>
      <c r="K166" s="31" t="s">
        <v>381</v>
      </c>
      <c r="L166" s="8" t="s">
        <v>52</v>
      </c>
      <c r="M166" s="58">
        <v>1.7749047875338656E-2</v>
      </c>
      <c r="N166" s="57">
        <v>4.1853288129122791E-2</v>
      </c>
      <c r="O166" s="57">
        <v>4.2952974193990009E-2</v>
      </c>
      <c r="P166" s="57">
        <v>3.8204687272565027E-2</v>
      </c>
      <c r="Q166" s="57">
        <v>3.4397911746944974E-2</v>
      </c>
      <c r="R166" s="31" t="s">
        <v>441</v>
      </c>
      <c r="S166" s="4" t="s">
        <v>50</v>
      </c>
      <c r="T166" s="59">
        <v>-9.6925279706690404E-2</v>
      </c>
      <c r="U166" s="57">
        <v>6.8345768964928458E-2</v>
      </c>
      <c r="V166" s="57">
        <v>6.6999649006805773E-2</v>
      </c>
      <c r="W166" s="57">
        <v>6.0104275393537937E-2</v>
      </c>
      <c r="X166" s="57">
        <v>6.0282772471090755E-2</v>
      </c>
      <c r="Y166" s="31" t="s">
        <v>536</v>
      </c>
      <c r="Z166" s="4" t="s">
        <v>52</v>
      </c>
      <c r="AA166" s="61">
        <v>2.8084524585774876E-2</v>
      </c>
      <c r="AB166" s="57">
        <v>2.3489512538650868E-2</v>
      </c>
      <c r="AC166" s="57">
        <v>2.2127863470929463E-2</v>
      </c>
      <c r="AD166" s="57">
        <v>2.0350744505536703E-2</v>
      </c>
      <c r="AE166" s="57">
        <v>1.9978773251913221E-2</v>
      </c>
      <c r="AF166" s="31" t="s">
        <v>532</v>
      </c>
      <c r="AH166" s="81">
        <v>-1.2284562853805374E-2</v>
      </c>
      <c r="AI166" s="63" t="s">
        <v>158</v>
      </c>
    </row>
    <row r="167" spans="1:35" x14ac:dyDescent="0.35">
      <c r="A167" s="69" t="s">
        <v>159</v>
      </c>
      <c r="B167" s="12">
        <v>2682346</v>
      </c>
      <c r="C167" s="12">
        <v>2746492</v>
      </c>
      <c r="D167" s="12">
        <v>2734298</v>
      </c>
      <c r="E167" s="12">
        <v>2684349</v>
      </c>
      <c r="F167" s="136">
        <v>10847485</v>
      </c>
      <c r="G167" s="57">
        <v>8.3264425991277785E-2</v>
      </c>
      <c r="H167" s="57">
        <v>8.1494502805760954E-2</v>
      </c>
      <c r="I167" s="57">
        <v>7.460050075010112E-2</v>
      </c>
      <c r="J167" s="57">
        <v>7.296852979996267E-2</v>
      </c>
      <c r="K167" s="31" t="s">
        <v>382</v>
      </c>
      <c r="M167" s="58">
        <v>-4.0214207275223064E-4</v>
      </c>
      <c r="N167" s="57">
        <v>2.3363503440644869E-2</v>
      </c>
      <c r="O167" s="57">
        <v>2.4308827406014654E-2</v>
      </c>
      <c r="P167" s="57">
        <v>2.1785116326018598E-2</v>
      </c>
      <c r="Q167" s="57">
        <v>1.9897561755196511E-2</v>
      </c>
      <c r="R167" s="31" t="s">
        <v>442</v>
      </c>
      <c r="S167" s="4" t="s">
        <v>50</v>
      </c>
      <c r="T167" s="59">
        <v>-7.1562619940571129E-2</v>
      </c>
      <c r="U167" s="57">
        <v>7.0370116308634309E-2</v>
      </c>
      <c r="V167" s="57">
        <v>6.9031695704921042E-2</v>
      </c>
      <c r="W167" s="57">
        <v>6.3128086258337601E-2</v>
      </c>
      <c r="X167" s="57">
        <v>6.204968131938135E-2</v>
      </c>
      <c r="Y167" s="31" t="s">
        <v>537</v>
      </c>
      <c r="AA167" s="61">
        <v>5.7818955338883385E-3</v>
      </c>
      <c r="AB167" s="57">
        <v>1.2894309682643478E-2</v>
      </c>
      <c r="AC167" s="57">
        <v>1.2462807100839907E-2</v>
      </c>
      <c r="AD167" s="57">
        <v>1.1472414491763517E-2</v>
      </c>
      <c r="AE167" s="57">
        <v>1.0918848480581325E-2</v>
      </c>
      <c r="AF167" s="31" t="s">
        <v>383</v>
      </c>
      <c r="AG167" s="2" t="s">
        <v>50</v>
      </c>
      <c r="AH167" s="81">
        <v>-3.3994587650227927E-2</v>
      </c>
      <c r="AI167" s="63" t="s">
        <v>159</v>
      </c>
    </row>
    <row r="168" spans="1:35" x14ac:dyDescent="0.35">
      <c r="A168" s="69" t="s">
        <v>160</v>
      </c>
      <c r="B168" s="12">
        <v>2682346</v>
      </c>
      <c r="C168" s="12">
        <v>2746492</v>
      </c>
      <c r="D168" s="12">
        <v>2734298</v>
      </c>
      <c r="E168" s="12">
        <v>2684349</v>
      </c>
      <c r="F168" s="136">
        <v>10847485</v>
      </c>
      <c r="G168" s="57">
        <v>8.687991780329607E-2</v>
      </c>
      <c r="H168" s="57">
        <v>8.4078162252065547E-2</v>
      </c>
      <c r="I168" s="57">
        <v>7.8996875980599041E-2</v>
      </c>
      <c r="J168" s="57">
        <v>7.6363393880601968E-2</v>
      </c>
      <c r="K168" s="3" t="s">
        <v>383</v>
      </c>
      <c r="M168" s="58">
        <v>-4.9369040884069985E-3</v>
      </c>
      <c r="N168" s="57">
        <v>2.2293544531540675E-2</v>
      </c>
      <c r="O168" s="57">
        <v>2.2934710896663817E-2</v>
      </c>
      <c r="P168" s="57">
        <v>2.0197505904623415E-2</v>
      </c>
      <c r="Q168" s="57">
        <v>1.7901547079012453E-2</v>
      </c>
      <c r="R168" s="3" t="s">
        <v>443</v>
      </c>
      <c r="T168" s="59">
        <v>-9.4318576214102057E-2</v>
      </c>
      <c r="U168" s="57">
        <v>7.0228822083355388E-2</v>
      </c>
      <c r="V168" s="57">
        <v>6.8133094871567074E-2</v>
      </c>
      <c r="W168" s="57">
        <v>6.3771030077921287E-2</v>
      </c>
      <c r="X168" s="57">
        <v>6.1215959623729999E-2</v>
      </c>
      <c r="Y168" s="3" t="s">
        <v>538</v>
      </c>
      <c r="AA168" s="61">
        <v>-9.0950389117331627E-3</v>
      </c>
      <c r="AB168" s="57">
        <v>1.6651095719940678E-2</v>
      </c>
      <c r="AC168" s="57">
        <v>1.594506738049847E-2</v>
      </c>
      <c r="AD168" s="57">
        <v>1.5225845902677762E-2</v>
      </c>
      <c r="AE168" s="57">
        <v>1.5147434256871964E-2</v>
      </c>
      <c r="AF168" s="3" t="s">
        <v>533</v>
      </c>
      <c r="AH168" s="81">
        <v>1.3004203593389699E-2</v>
      </c>
      <c r="AI168" s="63" t="s">
        <v>160</v>
      </c>
    </row>
    <row r="169" spans="1:35" ht="22" customHeight="1" x14ac:dyDescent="0.35">
      <c r="A169" s="113" t="s">
        <v>161</v>
      </c>
      <c r="B169" s="12"/>
      <c r="C169" s="12"/>
      <c r="D169" s="12"/>
      <c r="E169" s="12"/>
      <c r="F169" s="22"/>
      <c r="M169" s="58"/>
      <c r="T169" s="59"/>
      <c r="AA169" s="61"/>
      <c r="AH169" s="81"/>
      <c r="AI169" s="63" t="s">
        <v>161</v>
      </c>
    </row>
    <row r="170" spans="1:35" ht="17.149999999999999" customHeight="1" x14ac:dyDescent="0.35">
      <c r="A170" s="69" t="s">
        <v>162</v>
      </c>
      <c r="B170" s="12">
        <v>2682346</v>
      </c>
      <c r="C170" s="12">
        <v>2746492</v>
      </c>
      <c r="D170" s="12">
        <v>2734298</v>
      </c>
      <c r="E170" s="12">
        <v>2684349</v>
      </c>
      <c r="F170" s="136">
        <v>10847485</v>
      </c>
      <c r="G170" s="57">
        <v>1.0769676991708005E-2</v>
      </c>
      <c r="H170" s="57">
        <v>9.8857014693652847E-3</v>
      </c>
      <c r="I170" s="57">
        <v>9.2191853265445097E-3</v>
      </c>
      <c r="J170" s="57">
        <v>9.8247284537144753E-3</v>
      </c>
      <c r="K170" s="57" t="s">
        <v>384</v>
      </c>
      <c r="L170" s="8" t="s">
        <v>50</v>
      </c>
      <c r="M170" s="58">
        <v>0.12528221953348143</v>
      </c>
      <c r="N170" s="57"/>
      <c r="O170" s="57"/>
      <c r="P170" s="57"/>
      <c r="Q170" s="57"/>
      <c r="R170" s="23"/>
      <c r="T170" s="59"/>
      <c r="U170" s="57">
        <v>7.5448879451047706E-3</v>
      </c>
      <c r="V170" s="57">
        <v>7.1531247860907657E-3</v>
      </c>
      <c r="W170" s="57">
        <v>6.6660620020202628E-3</v>
      </c>
      <c r="X170" s="57">
        <v>6.8377845056659921E-3</v>
      </c>
      <c r="Y170" s="31" t="s">
        <v>539</v>
      </c>
      <c r="Z170" s="4" t="s">
        <v>50</v>
      </c>
      <c r="AA170" s="61">
        <v>8.7157905195588969E-2</v>
      </c>
      <c r="AB170" s="57">
        <v>3.2247890466032348E-3</v>
      </c>
      <c r="AC170" s="57">
        <v>2.732576683274519E-3</v>
      </c>
      <c r="AD170" s="57">
        <v>2.5531233245242473E-3</v>
      </c>
      <c r="AE170" s="57">
        <v>2.9869439480484841E-3</v>
      </c>
      <c r="AF170" s="31" t="s">
        <v>541</v>
      </c>
      <c r="AG170" s="2" t="s">
        <v>50</v>
      </c>
      <c r="AH170" s="81">
        <v>0.2248226689586019</v>
      </c>
      <c r="AI170" s="63" t="s">
        <v>162</v>
      </c>
    </row>
    <row r="171" spans="1:35" x14ac:dyDescent="0.35">
      <c r="A171" s="69" t="s">
        <v>163</v>
      </c>
      <c r="B171" s="12">
        <v>2682346</v>
      </c>
      <c r="C171" s="12">
        <v>2746492</v>
      </c>
      <c r="D171" s="12">
        <v>2734298</v>
      </c>
      <c r="E171" s="12">
        <v>2684349</v>
      </c>
      <c r="F171" s="136">
        <v>10847485</v>
      </c>
      <c r="G171" s="57">
        <v>0.45408161363224581</v>
      </c>
      <c r="H171" s="57">
        <v>0.44327782494906232</v>
      </c>
      <c r="I171" s="57">
        <v>0.4105828991572974</v>
      </c>
      <c r="J171" s="57">
        <v>0.41455600594408554</v>
      </c>
      <c r="K171" s="57" t="s">
        <v>385</v>
      </c>
      <c r="L171" s="8" t="s">
        <v>50</v>
      </c>
      <c r="M171" s="58">
        <v>3.8111670096627998E-2</v>
      </c>
      <c r="N171" s="57"/>
      <c r="O171" s="57"/>
      <c r="P171" s="57"/>
      <c r="Q171" s="57"/>
      <c r="R171" s="23"/>
      <c r="T171" s="59"/>
      <c r="U171" s="57">
        <v>0.32627036183997143</v>
      </c>
      <c r="V171" s="57">
        <v>0.32122321856389896</v>
      </c>
      <c r="W171" s="57">
        <v>0.29729714903057386</v>
      </c>
      <c r="X171" s="57">
        <v>0.29708879136058686</v>
      </c>
      <c r="Y171" s="3" t="s">
        <v>540</v>
      </c>
      <c r="Z171" s="4" t="s">
        <v>50</v>
      </c>
      <c r="AA171" s="61">
        <v>2.817046859449944E-2</v>
      </c>
      <c r="AB171" s="57">
        <v>0.12781125179227437</v>
      </c>
      <c r="AC171" s="57">
        <v>0.12205460638516333</v>
      </c>
      <c r="AD171" s="57">
        <v>0.11328575012672357</v>
      </c>
      <c r="AE171" s="57">
        <v>0.11746721458349864</v>
      </c>
      <c r="AF171" s="31" t="s">
        <v>542</v>
      </c>
      <c r="AG171" s="2" t="s">
        <v>50</v>
      </c>
      <c r="AH171" s="81">
        <v>6.4200484102054187E-2</v>
      </c>
      <c r="AI171" s="63" t="s">
        <v>163</v>
      </c>
    </row>
    <row r="172" spans="1:35" x14ac:dyDescent="0.35">
      <c r="G172" s="57"/>
      <c r="H172" s="57"/>
      <c r="I172" s="57"/>
      <c r="J172" s="57"/>
    </row>
    <row r="173" spans="1:35" x14ac:dyDescent="0.35">
      <c r="G173" s="57"/>
      <c r="H173" s="57"/>
      <c r="I173" s="57"/>
      <c r="J173" s="57"/>
    </row>
    <row r="174" spans="1:35" x14ac:dyDescent="0.35">
      <c r="G174" s="57"/>
      <c r="H174" s="57"/>
      <c r="I174" s="57"/>
      <c r="J174" s="57"/>
    </row>
  </sheetData>
  <mergeCells count="8">
    <mergeCell ref="G2:M2"/>
    <mergeCell ref="N2:T2"/>
    <mergeCell ref="U2:AA2"/>
    <mergeCell ref="AB2:AH2"/>
    <mergeCell ref="K3:L3"/>
    <mergeCell ref="R3:S3"/>
    <mergeCell ref="Y3:Z3"/>
    <mergeCell ref="AF3:AG3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05822-15CE-4D84-A85A-9CC12DAE6A58}">
  <sheetPr>
    <tabColor theme="4"/>
  </sheetPr>
  <dimension ref="A1:AX198"/>
  <sheetViews>
    <sheetView zoomScaleNormal="100" zoomScaleSheetLayoutView="100" workbookViewId="0">
      <pane xSplit="1" topLeftCell="B1" activePane="topRight" state="frozen"/>
      <selection pane="topRight" activeCell="D8" sqref="D8"/>
    </sheetView>
  </sheetViews>
  <sheetFormatPr defaultRowHeight="14.5" x14ac:dyDescent="0.35"/>
  <cols>
    <col min="1" max="1" width="23.26953125" style="2" customWidth="1"/>
    <col min="2" max="2" width="9.1796875" style="12" customWidth="1"/>
    <col min="3" max="3" width="8.81640625" style="12" customWidth="1"/>
    <col min="4" max="5" width="9.1796875" style="12" customWidth="1"/>
    <col min="6" max="6" width="11.1796875" style="12" customWidth="1"/>
    <col min="7" max="8" width="7.54296875" style="10" customWidth="1"/>
    <col min="9" max="10" width="8.1796875" style="10" customWidth="1"/>
    <col min="11" max="11" width="8.81640625" style="55" customWidth="1"/>
    <col min="12" max="12" width="2.81640625" style="8" customWidth="1"/>
    <col min="13" max="13" width="9.1796875" style="10" customWidth="1"/>
    <col min="14" max="17" width="9.1796875" style="12" customWidth="1"/>
    <col min="18" max="18" width="11.453125" style="12" customWidth="1"/>
    <col min="19" max="22" width="8.81640625" style="10" customWidth="1"/>
    <col min="23" max="23" width="7.453125" style="55" customWidth="1"/>
    <col min="24" max="24" width="4.1796875" style="4" customWidth="1"/>
    <col min="25" max="25" width="9.1796875" style="2" customWidth="1"/>
    <col min="26" max="29" width="9.1796875" style="12" customWidth="1"/>
    <col min="30" max="30" width="10.1796875" style="12" customWidth="1"/>
    <col min="31" max="34" width="8.7265625" style="10" customWidth="1"/>
    <col min="35" max="35" width="8.26953125" style="55" customWidth="1"/>
    <col min="36" max="36" width="4.7265625" style="4" customWidth="1"/>
    <col min="37" max="37" width="9.54296875" style="2" customWidth="1"/>
    <col min="38" max="41" width="9.54296875" style="12" customWidth="1"/>
    <col min="42" max="42" width="10.1796875" style="12" customWidth="1"/>
    <col min="43" max="46" width="8.7265625" style="10" customWidth="1"/>
    <col min="47" max="47" width="8" style="55" customWidth="1"/>
    <col min="48" max="48" width="3.1796875" style="2" customWidth="1"/>
    <col min="49" max="49" width="9.1796875" style="2"/>
    <col min="50" max="50" width="25.54296875" style="2" customWidth="1"/>
  </cols>
  <sheetData>
    <row r="1" spans="1:50" x14ac:dyDescent="0.35">
      <c r="A1" s="125" t="s">
        <v>1003</v>
      </c>
    </row>
    <row r="2" spans="1:50" ht="23.5" customHeight="1" x14ac:dyDescent="0.35">
      <c r="A2" s="11"/>
      <c r="B2" s="35"/>
      <c r="C2" s="35"/>
      <c r="D2" s="35"/>
      <c r="E2" s="35"/>
      <c r="F2" s="35"/>
      <c r="G2" s="177" t="s">
        <v>164</v>
      </c>
      <c r="H2" s="177"/>
      <c r="I2" s="177"/>
      <c r="J2" s="177"/>
      <c r="K2" s="177"/>
      <c r="L2" s="177"/>
      <c r="M2" s="178"/>
      <c r="N2" s="40"/>
      <c r="O2" s="40"/>
      <c r="P2" s="40"/>
      <c r="Q2" s="40"/>
      <c r="R2" s="40"/>
      <c r="S2" s="179" t="s">
        <v>165</v>
      </c>
      <c r="T2" s="179"/>
      <c r="U2" s="179"/>
      <c r="V2" s="179"/>
      <c r="W2" s="179"/>
      <c r="X2" s="179"/>
      <c r="Y2" s="180"/>
      <c r="Z2" s="45"/>
      <c r="AA2" s="45"/>
      <c r="AB2" s="45"/>
      <c r="AC2" s="45"/>
      <c r="AD2" s="46"/>
      <c r="AE2" s="181" t="s">
        <v>166</v>
      </c>
      <c r="AF2" s="181"/>
      <c r="AG2" s="181"/>
      <c r="AH2" s="181"/>
      <c r="AI2" s="181"/>
      <c r="AJ2" s="181"/>
      <c r="AK2" s="182"/>
      <c r="AL2" s="51"/>
      <c r="AM2" s="51"/>
      <c r="AN2" s="51"/>
      <c r="AO2" s="51"/>
      <c r="AP2" s="51"/>
      <c r="AQ2" s="183" t="s">
        <v>167</v>
      </c>
      <c r="AR2" s="183"/>
      <c r="AS2" s="183"/>
      <c r="AT2" s="183"/>
      <c r="AU2" s="183"/>
      <c r="AV2" s="183"/>
      <c r="AW2" s="183"/>
    </row>
    <row r="3" spans="1:50" ht="23.5" customHeight="1" x14ac:dyDescent="0.35">
      <c r="A3" s="11"/>
      <c r="B3" s="35"/>
      <c r="C3" s="35"/>
      <c r="D3" s="35"/>
      <c r="E3" s="35"/>
      <c r="F3" s="35"/>
      <c r="G3" s="24"/>
      <c r="H3" s="24"/>
      <c r="I3" s="24"/>
      <c r="J3" s="24"/>
      <c r="K3" s="36"/>
      <c r="L3" s="24"/>
      <c r="M3" s="25"/>
      <c r="N3" s="40"/>
      <c r="O3" s="40"/>
      <c r="P3" s="40"/>
      <c r="Q3" s="40"/>
      <c r="R3" s="40"/>
      <c r="S3" s="26"/>
      <c r="T3" s="26"/>
      <c r="U3" s="26"/>
      <c r="V3" s="26"/>
      <c r="W3" s="41"/>
      <c r="X3" s="26"/>
      <c r="Y3" s="27"/>
      <c r="Z3" s="45"/>
      <c r="AA3" s="45"/>
      <c r="AB3" s="45"/>
      <c r="AC3" s="45"/>
      <c r="AD3" s="46"/>
      <c r="AE3" s="28"/>
      <c r="AF3" s="28"/>
      <c r="AG3" s="28"/>
      <c r="AH3" s="28"/>
      <c r="AI3" s="28"/>
      <c r="AJ3" s="28"/>
      <c r="AK3" s="29"/>
      <c r="AL3" s="51"/>
      <c r="AM3" s="51"/>
      <c r="AN3" s="51"/>
      <c r="AO3" s="51"/>
      <c r="AP3" s="51"/>
      <c r="AQ3" s="30"/>
      <c r="AR3" s="30"/>
      <c r="AS3" s="30"/>
      <c r="AT3" s="30"/>
      <c r="AU3" s="52"/>
      <c r="AV3" s="30"/>
      <c r="AW3" s="30"/>
    </row>
    <row r="4" spans="1:50" s="2" customFormat="1" ht="103.5" customHeight="1" x14ac:dyDescent="0.2">
      <c r="A4" s="9"/>
      <c r="B4" s="37">
        <v>2017</v>
      </c>
      <c r="C4" s="37">
        <v>2018</v>
      </c>
      <c r="D4" s="37">
        <v>2019</v>
      </c>
      <c r="E4" s="37">
        <v>2020</v>
      </c>
      <c r="F4" s="38" t="s">
        <v>168</v>
      </c>
      <c r="G4" s="39" t="s">
        <v>169</v>
      </c>
      <c r="H4" s="39" t="s">
        <v>170</v>
      </c>
      <c r="I4" s="39" t="s">
        <v>171</v>
      </c>
      <c r="J4" s="39" t="s">
        <v>558</v>
      </c>
      <c r="K4" s="184" t="s">
        <v>559</v>
      </c>
      <c r="L4" s="184"/>
      <c r="M4" s="16" t="s">
        <v>560</v>
      </c>
      <c r="N4" s="42">
        <v>2017</v>
      </c>
      <c r="O4" s="42">
        <v>2018</v>
      </c>
      <c r="P4" s="42">
        <v>2019</v>
      </c>
      <c r="Q4" s="42">
        <v>2020</v>
      </c>
      <c r="R4" s="43" t="s">
        <v>168</v>
      </c>
      <c r="S4" s="44" t="s">
        <v>169</v>
      </c>
      <c r="T4" s="44" t="s">
        <v>170</v>
      </c>
      <c r="U4" s="44" t="s">
        <v>171</v>
      </c>
      <c r="V4" s="44" t="s">
        <v>558</v>
      </c>
      <c r="W4" s="185" t="s">
        <v>559</v>
      </c>
      <c r="X4" s="185"/>
      <c r="Y4" s="17" t="s">
        <v>560</v>
      </c>
      <c r="Z4" s="47">
        <v>2017</v>
      </c>
      <c r="AA4" s="47">
        <v>2018</v>
      </c>
      <c r="AB4" s="47">
        <v>2019</v>
      </c>
      <c r="AC4" s="47">
        <v>2020</v>
      </c>
      <c r="AD4" s="48" t="s">
        <v>168</v>
      </c>
      <c r="AE4" s="49" t="s">
        <v>169</v>
      </c>
      <c r="AF4" s="49" t="s">
        <v>170</v>
      </c>
      <c r="AG4" s="49" t="s">
        <v>171</v>
      </c>
      <c r="AH4" s="49" t="s">
        <v>558</v>
      </c>
      <c r="AI4" s="186" t="s">
        <v>559</v>
      </c>
      <c r="AJ4" s="186"/>
      <c r="AK4" s="50" t="s">
        <v>560</v>
      </c>
      <c r="AL4" s="20">
        <v>2017</v>
      </c>
      <c r="AM4" s="20">
        <v>2018</v>
      </c>
      <c r="AN4" s="20">
        <v>2019</v>
      </c>
      <c r="AO4" s="20">
        <v>2020</v>
      </c>
      <c r="AP4" s="53" t="s">
        <v>168</v>
      </c>
      <c r="AQ4" s="54" t="s">
        <v>169</v>
      </c>
      <c r="AR4" s="54" t="s">
        <v>170</v>
      </c>
      <c r="AS4" s="54" t="s">
        <v>171</v>
      </c>
      <c r="AT4" s="54" t="s">
        <v>558</v>
      </c>
      <c r="AU4" s="187" t="s">
        <v>559</v>
      </c>
      <c r="AV4" s="187"/>
      <c r="AW4" s="18" t="s">
        <v>560</v>
      </c>
      <c r="AX4" s="5"/>
    </row>
    <row r="5" spans="1:50" s="1" customFormat="1" ht="23.5" customHeight="1" x14ac:dyDescent="0.35">
      <c r="A5" s="56" t="s">
        <v>561</v>
      </c>
      <c r="B5" s="34">
        <v>1217416</v>
      </c>
      <c r="C5" s="34">
        <v>1263504</v>
      </c>
      <c r="D5" s="34">
        <v>1261458</v>
      </c>
      <c r="E5" s="34">
        <v>1163891</v>
      </c>
      <c r="F5" s="34">
        <v>4906269</v>
      </c>
      <c r="G5" s="57">
        <v>0.80285620000000002</v>
      </c>
      <c r="H5" s="57">
        <v>0.80467339999999998</v>
      </c>
      <c r="I5" s="57">
        <v>0.80690119999999999</v>
      </c>
      <c r="J5" s="57">
        <v>0.78543870000000005</v>
      </c>
      <c r="K5" s="23">
        <v>-2.2658000000000001E-2</v>
      </c>
      <c r="L5" s="8" t="s">
        <v>50</v>
      </c>
      <c r="M5" s="58">
        <v>-2.8080265588897379E-2</v>
      </c>
      <c r="N5" s="34">
        <v>349686</v>
      </c>
      <c r="O5" s="34">
        <v>365529</v>
      </c>
      <c r="P5" s="34">
        <v>383921</v>
      </c>
      <c r="Q5" s="34">
        <v>356323</v>
      </c>
      <c r="R5" s="34">
        <v>1455459</v>
      </c>
      <c r="S5" s="57">
        <v>0.59775060000000002</v>
      </c>
      <c r="T5" s="57">
        <v>0.60510660000000005</v>
      </c>
      <c r="U5" s="57">
        <v>0.5887696</v>
      </c>
      <c r="V5" s="57">
        <v>0.56677230000000001</v>
      </c>
      <c r="W5" s="23">
        <v>-2.6443000000000001E-2</v>
      </c>
      <c r="X5" s="8" t="s">
        <v>50</v>
      </c>
      <c r="Y5" s="59">
        <v>-4.4912305254890879E-2</v>
      </c>
      <c r="Z5" s="60">
        <v>874848</v>
      </c>
      <c r="AA5" s="60">
        <v>910301</v>
      </c>
      <c r="AB5" s="60">
        <v>917340</v>
      </c>
      <c r="AC5" s="60">
        <v>845915</v>
      </c>
      <c r="AD5" s="60">
        <v>3548404</v>
      </c>
      <c r="AE5" s="57">
        <v>0.79356530000000003</v>
      </c>
      <c r="AF5" s="57">
        <v>0.79564889999999999</v>
      </c>
      <c r="AG5" s="57">
        <v>0.80287240000000004</v>
      </c>
      <c r="AH5" s="57">
        <v>0.77665249999999997</v>
      </c>
      <c r="AI5" s="23">
        <v>-2.8294E-2</v>
      </c>
      <c r="AJ5" s="8" t="s">
        <v>50</v>
      </c>
      <c r="AK5" s="61">
        <v>-3.5240967306884627E-2</v>
      </c>
      <c r="AL5" s="60">
        <v>342568</v>
      </c>
      <c r="AM5" s="60">
        <v>353203</v>
      </c>
      <c r="AN5" s="60">
        <v>344118</v>
      </c>
      <c r="AO5" s="60">
        <v>317976</v>
      </c>
      <c r="AP5" s="60">
        <v>1357865</v>
      </c>
      <c r="AQ5" s="57">
        <v>0.82658330000000002</v>
      </c>
      <c r="AR5" s="57">
        <v>0.8279318</v>
      </c>
      <c r="AS5" s="57">
        <v>0.81764099999999995</v>
      </c>
      <c r="AT5" s="57">
        <v>0.80881259999999999</v>
      </c>
      <c r="AU5" s="23">
        <v>-7.5979999999999997E-3</v>
      </c>
      <c r="AV5" s="8" t="s">
        <v>50</v>
      </c>
      <c r="AW5" s="62">
        <v>-9.2925868443485583E-3</v>
      </c>
      <c r="AX5" s="63" t="str">
        <f t="shared" ref="AX5:AX44" si="0">A5</f>
        <v>All (Retention) (Figure 21A)</v>
      </c>
    </row>
    <row r="6" spans="1:50" s="1" customFormat="1" ht="24" customHeight="1" x14ac:dyDescent="0.35">
      <c r="A6" s="56" t="s">
        <v>562</v>
      </c>
      <c r="B6" s="34">
        <v>1217416</v>
      </c>
      <c r="C6" s="34">
        <v>1263504</v>
      </c>
      <c r="D6" s="34">
        <v>1261458</v>
      </c>
      <c r="E6" s="34">
        <v>1163891</v>
      </c>
      <c r="F6" s="34">
        <v>4906269</v>
      </c>
      <c r="G6" s="57">
        <v>0.89667949999999996</v>
      </c>
      <c r="H6" s="57">
        <v>0.89577870000000004</v>
      </c>
      <c r="I6" s="57">
        <v>0.88758400000000004</v>
      </c>
      <c r="J6" s="57">
        <v>0.86423729999999999</v>
      </c>
      <c r="K6" s="23">
        <v>-2.4499E-2</v>
      </c>
      <c r="L6" s="8" t="s">
        <v>50</v>
      </c>
      <c r="M6" s="58">
        <f>K6/I6</f>
        <v>-2.7601894581245266E-2</v>
      </c>
      <c r="N6" s="34">
        <v>349686</v>
      </c>
      <c r="O6" s="34">
        <v>365529</v>
      </c>
      <c r="P6" s="34">
        <v>383921</v>
      </c>
      <c r="Q6" s="34">
        <v>356323</v>
      </c>
      <c r="R6" s="34">
        <v>1455459</v>
      </c>
      <c r="S6" s="57">
        <v>0.7002311</v>
      </c>
      <c r="T6" s="57">
        <v>0.70555000000000001</v>
      </c>
      <c r="U6" s="57">
        <v>0.6716356</v>
      </c>
      <c r="V6" s="57">
        <v>0.66713069999999997</v>
      </c>
      <c r="W6" s="23">
        <v>-1.3792E-2</v>
      </c>
      <c r="X6" s="8" t="s">
        <v>50</v>
      </c>
      <c r="Y6" s="59">
        <v>-2.0534944842113791E-2</v>
      </c>
      <c r="Z6" s="34">
        <v>874848</v>
      </c>
      <c r="AA6" s="34">
        <v>910301</v>
      </c>
      <c r="AB6" s="34">
        <v>917340</v>
      </c>
      <c r="AC6" s="34">
        <v>845915</v>
      </c>
      <c r="AD6" s="60">
        <v>3548404</v>
      </c>
      <c r="AE6" s="57">
        <v>0.88613450000000005</v>
      </c>
      <c r="AF6" s="57">
        <v>0.8855423</v>
      </c>
      <c r="AG6" s="57">
        <v>0.88049250000000001</v>
      </c>
      <c r="AH6" s="57">
        <v>0.85475610000000002</v>
      </c>
      <c r="AI6" s="23">
        <v>-2.7803000000000001E-2</v>
      </c>
      <c r="AJ6" s="8" t="s">
        <v>50</v>
      </c>
      <c r="AK6" s="61">
        <f>AI6/AG6</f>
        <v>-3.157664602480998E-2</v>
      </c>
      <c r="AL6" s="34">
        <v>342568</v>
      </c>
      <c r="AM6" s="34">
        <v>353203</v>
      </c>
      <c r="AN6" s="34">
        <v>344118</v>
      </c>
      <c r="AO6" s="34">
        <v>317976</v>
      </c>
      <c r="AP6" s="60">
        <v>1357865</v>
      </c>
      <c r="AQ6" s="57">
        <v>0.92360929999999997</v>
      </c>
      <c r="AR6" s="57">
        <v>0.92216089999999995</v>
      </c>
      <c r="AS6" s="57">
        <v>0.90648850000000003</v>
      </c>
      <c r="AT6" s="57">
        <v>0.88946020000000003</v>
      </c>
      <c r="AU6" s="23">
        <v>-1.6098000000000001E-2</v>
      </c>
      <c r="AV6" s="8" t="s">
        <v>50</v>
      </c>
      <c r="AW6" s="62">
        <v>-1.7758636761525382E-2</v>
      </c>
      <c r="AX6" s="63" t="str">
        <f t="shared" si="0"/>
        <v>All (Persistence) (Figure 21A)</v>
      </c>
    </row>
    <row r="7" spans="1:50" ht="29.5" customHeight="1" x14ac:dyDescent="0.35">
      <c r="A7" s="56" t="s">
        <v>172</v>
      </c>
      <c r="B7" s="64"/>
      <c r="C7" s="64"/>
      <c r="D7" s="64"/>
      <c r="E7" s="64"/>
      <c r="F7" s="64"/>
      <c r="G7" s="56"/>
      <c r="H7" s="56"/>
      <c r="I7" s="56"/>
      <c r="J7" s="149"/>
      <c r="K7" s="3"/>
      <c r="L7" s="56"/>
      <c r="M7" s="65"/>
      <c r="N7" s="64"/>
      <c r="O7" s="64"/>
      <c r="P7" s="64"/>
      <c r="Q7" s="64"/>
      <c r="R7" s="64"/>
      <c r="S7" s="56"/>
      <c r="T7" s="56"/>
      <c r="U7" s="56"/>
      <c r="V7" s="149"/>
      <c r="W7" s="3"/>
      <c r="Y7" s="66"/>
      <c r="Z7" s="60"/>
      <c r="AA7" s="60"/>
      <c r="AB7" s="60"/>
      <c r="AC7" s="60"/>
      <c r="AD7" s="60"/>
      <c r="AH7" s="149"/>
      <c r="AI7" s="3"/>
      <c r="AK7" s="67"/>
      <c r="AL7" s="60"/>
      <c r="AM7" s="60"/>
      <c r="AN7" s="60"/>
      <c r="AO7" s="60"/>
      <c r="AP7" s="60"/>
      <c r="AQ7" s="57"/>
      <c r="AR7" s="57"/>
      <c r="AS7" s="57"/>
      <c r="AT7" s="149"/>
      <c r="AU7" s="3"/>
      <c r="AW7" s="68"/>
      <c r="AX7" s="63" t="str">
        <f t="shared" si="0"/>
        <v>Race/Ethnicity (Figure 22)</v>
      </c>
    </row>
    <row r="8" spans="1:50" ht="27" customHeight="1" x14ac:dyDescent="0.35">
      <c r="A8" s="69" t="s">
        <v>10</v>
      </c>
      <c r="B8" s="34">
        <v>4836</v>
      </c>
      <c r="C8" s="34">
        <v>5121</v>
      </c>
      <c r="D8" s="34">
        <v>5072</v>
      </c>
      <c r="E8" s="34">
        <v>5066</v>
      </c>
      <c r="F8" s="34">
        <v>20095</v>
      </c>
      <c r="G8" s="57">
        <v>0.68858560000000002</v>
      </c>
      <c r="H8" s="57">
        <v>0.68541300000000005</v>
      </c>
      <c r="I8" s="57">
        <v>0.69104889999999997</v>
      </c>
      <c r="J8" s="57">
        <v>0.66344259999999999</v>
      </c>
      <c r="K8" s="90">
        <v>-2.9524999999999999E-2</v>
      </c>
      <c r="L8" s="6" t="s">
        <v>53</v>
      </c>
      <c r="M8" s="58">
        <v>-4.2724907021775158E-2</v>
      </c>
      <c r="N8" s="34">
        <v>2439</v>
      </c>
      <c r="O8" s="34">
        <v>2516</v>
      </c>
      <c r="P8" s="34">
        <v>3052</v>
      </c>
      <c r="Q8" s="34">
        <v>2885</v>
      </c>
      <c r="R8" s="34">
        <v>10892</v>
      </c>
      <c r="S8" s="57">
        <v>0.51086509999999996</v>
      </c>
      <c r="T8" s="57">
        <v>0.53179650000000001</v>
      </c>
      <c r="U8" s="57">
        <v>0.51376149999999998</v>
      </c>
      <c r="V8" s="57">
        <v>0.50502599999999997</v>
      </c>
      <c r="W8" s="90">
        <v>-1.4721E-2</v>
      </c>
      <c r="Y8" s="59">
        <v>-2.8653373209164175E-2</v>
      </c>
      <c r="Z8" s="60">
        <v>3845</v>
      </c>
      <c r="AA8" s="60">
        <v>4044</v>
      </c>
      <c r="AB8" s="60">
        <v>3991</v>
      </c>
      <c r="AC8" s="60">
        <v>3969</v>
      </c>
      <c r="AD8" s="60">
        <v>15849</v>
      </c>
      <c r="AE8" s="57">
        <v>0.67386219999999997</v>
      </c>
      <c r="AF8" s="57">
        <v>0.67136499999999999</v>
      </c>
      <c r="AG8" s="57">
        <v>0.68128290000000002</v>
      </c>
      <c r="AH8" s="57">
        <v>0.65885609999999994</v>
      </c>
      <c r="AI8" s="57" t="s">
        <v>563</v>
      </c>
      <c r="AJ8" s="71" t="s">
        <v>53</v>
      </c>
      <c r="AK8" s="61">
        <v>-4.1134160273213961E-2</v>
      </c>
      <c r="AL8" s="60">
        <v>991</v>
      </c>
      <c r="AM8" s="60">
        <v>1077</v>
      </c>
      <c r="AN8" s="60">
        <v>1081</v>
      </c>
      <c r="AO8" s="60">
        <v>1097</v>
      </c>
      <c r="AP8" s="60">
        <v>4246</v>
      </c>
      <c r="AQ8" s="57">
        <v>0.74571140000000002</v>
      </c>
      <c r="AR8" s="57">
        <v>0.73816159999999997</v>
      </c>
      <c r="AS8" s="57">
        <v>0.72710450000000004</v>
      </c>
      <c r="AT8" s="57">
        <v>0.68003650000000004</v>
      </c>
      <c r="AU8" s="57" t="s">
        <v>564</v>
      </c>
      <c r="AW8" s="62">
        <v>-4.0423350426245473E-2</v>
      </c>
      <c r="AX8" s="63" t="str">
        <f t="shared" si="0"/>
        <v>American Indian or Alaska Native</v>
      </c>
    </row>
    <row r="9" spans="1:50" x14ac:dyDescent="0.35">
      <c r="A9" s="69" t="s">
        <v>11</v>
      </c>
      <c r="B9" s="34">
        <v>108599</v>
      </c>
      <c r="C9" s="34">
        <v>119263</v>
      </c>
      <c r="D9" s="34">
        <v>120995</v>
      </c>
      <c r="E9" s="34">
        <v>115772</v>
      </c>
      <c r="F9" s="34">
        <v>464629</v>
      </c>
      <c r="G9" s="57">
        <v>0.89033050000000002</v>
      </c>
      <c r="H9" s="57">
        <v>0.89228850000000004</v>
      </c>
      <c r="I9" s="57">
        <v>0.89091279999999995</v>
      </c>
      <c r="J9" s="57">
        <v>0.8779325</v>
      </c>
      <c r="K9" s="23">
        <v>-1.4811E-2</v>
      </c>
      <c r="L9" s="6" t="s">
        <v>50</v>
      </c>
      <c r="M9" s="58">
        <v>-1.6624522624436422E-2</v>
      </c>
      <c r="N9" s="34">
        <v>20230</v>
      </c>
      <c r="O9" s="34">
        <v>22024</v>
      </c>
      <c r="P9" s="34">
        <v>22982</v>
      </c>
      <c r="Q9" s="34">
        <v>22849</v>
      </c>
      <c r="R9" s="34">
        <v>88085</v>
      </c>
      <c r="S9" s="57">
        <v>0.71146810000000005</v>
      </c>
      <c r="T9" s="57">
        <v>0.73238289999999995</v>
      </c>
      <c r="U9" s="57">
        <v>0.71847530000000004</v>
      </c>
      <c r="V9" s="57">
        <v>0.69167140000000005</v>
      </c>
      <c r="W9" s="23">
        <v>-2.7029999999999998E-2</v>
      </c>
      <c r="X9" s="4" t="s">
        <v>50</v>
      </c>
      <c r="Y9" s="59">
        <v>-3.7621335068860402E-2</v>
      </c>
      <c r="Z9" s="60">
        <v>80733</v>
      </c>
      <c r="AA9" s="60">
        <v>88983</v>
      </c>
      <c r="AB9" s="60">
        <v>91091</v>
      </c>
      <c r="AC9" s="60">
        <v>86795</v>
      </c>
      <c r="AD9" s="60">
        <v>347602</v>
      </c>
      <c r="AE9" s="57">
        <v>0.88421090000000002</v>
      </c>
      <c r="AF9" s="57">
        <v>0.88696719999999996</v>
      </c>
      <c r="AG9" s="57">
        <v>0.89153700000000002</v>
      </c>
      <c r="AH9" s="57">
        <v>0.87102939999999995</v>
      </c>
      <c r="AI9" s="57" t="s">
        <v>565</v>
      </c>
      <c r="AJ9" s="71" t="s">
        <v>50</v>
      </c>
      <c r="AK9" s="61">
        <v>-2.4715743710019885E-2</v>
      </c>
      <c r="AL9" s="60">
        <v>27866</v>
      </c>
      <c r="AM9" s="60">
        <v>30280</v>
      </c>
      <c r="AN9" s="60">
        <v>29904</v>
      </c>
      <c r="AO9" s="60">
        <v>28977</v>
      </c>
      <c r="AP9" s="60">
        <v>117027</v>
      </c>
      <c r="AQ9" s="57">
        <v>0.90805999999999998</v>
      </c>
      <c r="AR9" s="57">
        <v>0.90792600000000001</v>
      </c>
      <c r="AS9" s="57">
        <v>0.88901149999999995</v>
      </c>
      <c r="AT9" s="57">
        <v>0.8986092</v>
      </c>
      <c r="AU9" s="57" t="s">
        <v>566</v>
      </c>
      <c r="AV9" s="2" t="s">
        <v>50</v>
      </c>
      <c r="AW9" s="62">
        <v>7.6781908895441732E-3</v>
      </c>
      <c r="AX9" s="63" t="str">
        <f t="shared" si="0"/>
        <v>Asian</v>
      </c>
    </row>
    <row r="10" spans="1:50" ht="14.15" customHeight="1" x14ac:dyDescent="0.35">
      <c r="A10" s="69" t="s">
        <v>12</v>
      </c>
      <c r="B10" s="34">
        <v>135546</v>
      </c>
      <c r="C10" s="34">
        <v>136024</v>
      </c>
      <c r="D10" s="34">
        <v>132373</v>
      </c>
      <c r="E10" s="34">
        <v>122026</v>
      </c>
      <c r="F10" s="34">
        <v>525969</v>
      </c>
      <c r="G10" s="57">
        <v>0.71373560000000003</v>
      </c>
      <c r="H10" s="57">
        <v>0.71457979999999999</v>
      </c>
      <c r="I10" s="57">
        <v>0.73323870000000002</v>
      </c>
      <c r="J10" s="57">
        <v>0.69362270000000004</v>
      </c>
      <c r="K10" s="23">
        <v>-4.0395E-2</v>
      </c>
      <c r="L10" s="7" t="s">
        <v>50</v>
      </c>
      <c r="M10" s="58">
        <v>-5.5091200178059338E-2</v>
      </c>
      <c r="N10" s="34">
        <v>43289</v>
      </c>
      <c r="O10" s="34">
        <v>41720</v>
      </c>
      <c r="P10" s="34">
        <v>42243</v>
      </c>
      <c r="Q10" s="34">
        <v>36557</v>
      </c>
      <c r="R10" s="34">
        <v>163809</v>
      </c>
      <c r="S10" s="57">
        <v>0.49252699999999999</v>
      </c>
      <c r="T10" s="57">
        <v>0.50388299999999997</v>
      </c>
      <c r="U10" s="57">
        <v>0.49844939999999999</v>
      </c>
      <c r="V10" s="57">
        <v>0.47837619999999997</v>
      </c>
      <c r="W10" s="23" t="s">
        <v>567</v>
      </c>
      <c r="X10" s="4" t="s">
        <v>53</v>
      </c>
      <c r="Y10" s="59">
        <v>-5.6124051909782618E-2</v>
      </c>
      <c r="Z10" s="60">
        <v>99457</v>
      </c>
      <c r="AA10" s="60">
        <v>99823</v>
      </c>
      <c r="AB10" s="60">
        <v>97858</v>
      </c>
      <c r="AC10" s="60">
        <v>89588</v>
      </c>
      <c r="AD10" s="60">
        <v>386726</v>
      </c>
      <c r="AE10" s="57">
        <v>0.70867809999999998</v>
      </c>
      <c r="AF10" s="57">
        <v>0.71037740000000005</v>
      </c>
      <c r="AG10" s="57">
        <v>0.73009869999999999</v>
      </c>
      <c r="AH10" s="57">
        <v>0.68712329999999999</v>
      </c>
      <c r="AI10" s="57" t="s">
        <v>568</v>
      </c>
      <c r="AJ10" s="71" t="s">
        <v>50</v>
      </c>
      <c r="AK10" s="61">
        <v>-5.9533046696289144E-2</v>
      </c>
      <c r="AL10" s="60">
        <v>36089</v>
      </c>
      <c r="AM10" s="60">
        <v>36201</v>
      </c>
      <c r="AN10" s="60">
        <v>34515</v>
      </c>
      <c r="AO10" s="60">
        <v>32438</v>
      </c>
      <c r="AP10" s="60">
        <v>139243</v>
      </c>
      <c r="AQ10" s="57">
        <v>0.72767329999999997</v>
      </c>
      <c r="AR10" s="57">
        <v>0.72616780000000003</v>
      </c>
      <c r="AS10" s="57">
        <v>0.7421411</v>
      </c>
      <c r="AT10" s="57">
        <v>0.71157280000000001</v>
      </c>
      <c r="AU10" s="57" t="s">
        <v>569</v>
      </c>
      <c r="AV10" s="2" t="s">
        <v>50</v>
      </c>
      <c r="AW10" s="62">
        <v>-4.2000099442006375E-2</v>
      </c>
      <c r="AX10" s="63" t="str">
        <f t="shared" si="0"/>
        <v>Black/African American</v>
      </c>
    </row>
    <row r="11" spans="1:50" x14ac:dyDescent="0.35">
      <c r="A11" s="69" t="s">
        <v>13</v>
      </c>
      <c r="B11" s="34">
        <v>219552</v>
      </c>
      <c r="C11" s="34">
        <v>235974</v>
      </c>
      <c r="D11" s="34">
        <v>251569</v>
      </c>
      <c r="E11" s="34">
        <v>232508</v>
      </c>
      <c r="F11" s="34">
        <v>939603</v>
      </c>
      <c r="G11" s="57">
        <v>0.76881560000000004</v>
      </c>
      <c r="H11" s="57">
        <v>0.76867370000000002</v>
      </c>
      <c r="I11" s="57">
        <v>0.77034530000000001</v>
      </c>
      <c r="J11" s="57">
        <v>0.73730370000000001</v>
      </c>
      <c r="K11" s="23">
        <v>-3.5942000000000002E-2</v>
      </c>
      <c r="L11" s="6" t="s">
        <v>50</v>
      </c>
      <c r="M11" s="58">
        <v>-4.6656999140515298E-2</v>
      </c>
      <c r="N11" s="34">
        <v>110524</v>
      </c>
      <c r="O11" s="34">
        <v>125055</v>
      </c>
      <c r="P11" s="34">
        <v>136079</v>
      </c>
      <c r="Q11" s="34">
        <v>123990</v>
      </c>
      <c r="R11" s="34">
        <v>495648</v>
      </c>
      <c r="S11" s="57">
        <v>0.6209692</v>
      </c>
      <c r="T11" s="57">
        <v>0.6239015</v>
      </c>
      <c r="U11" s="57">
        <v>0.59592590000000001</v>
      </c>
      <c r="V11" s="57">
        <v>0.57954669999999997</v>
      </c>
      <c r="W11" s="23">
        <v>-2.1260999999999999E-2</v>
      </c>
      <c r="X11" s="4" t="s">
        <v>50</v>
      </c>
      <c r="Y11" s="59">
        <v>-3.5677254504293231E-2</v>
      </c>
      <c r="Z11" s="60">
        <v>174246</v>
      </c>
      <c r="AA11" s="60">
        <v>187020</v>
      </c>
      <c r="AB11" s="60">
        <v>200042</v>
      </c>
      <c r="AC11" s="60">
        <v>182856</v>
      </c>
      <c r="AD11" s="60">
        <v>744164</v>
      </c>
      <c r="AE11" s="57">
        <v>0.76080939999999997</v>
      </c>
      <c r="AF11" s="57">
        <v>0.76089189999999995</v>
      </c>
      <c r="AG11" s="57">
        <v>0.7652293</v>
      </c>
      <c r="AH11" s="57">
        <v>0.73008269999999997</v>
      </c>
      <c r="AI11" s="57" t="s">
        <v>570</v>
      </c>
      <c r="AJ11" s="71" t="s">
        <v>50</v>
      </c>
      <c r="AK11" s="61">
        <v>-5.1628969251438755E-2</v>
      </c>
      <c r="AL11" s="60">
        <v>45306</v>
      </c>
      <c r="AM11" s="60">
        <v>48954</v>
      </c>
      <c r="AN11" s="60">
        <v>51527</v>
      </c>
      <c r="AO11" s="60">
        <v>49652</v>
      </c>
      <c r="AP11" s="60">
        <v>195439</v>
      </c>
      <c r="AQ11" s="57">
        <v>0.79960710000000002</v>
      </c>
      <c r="AR11" s="57">
        <v>0.79840259999999996</v>
      </c>
      <c r="AS11" s="57">
        <v>0.79020710000000005</v>
      </c>
      <c r="AT11" s="57">
        <v>0.76389669999999998</v>
      </c>
      <c r="AU11" s="57" t="s">
        <v>571</v>
      </c>
      <c r="AV11" s="2" t="s">
        <v>50</v>
      </c>
      <c r="AW11" s="62">
        <v>-2.8295114027702357E-2</v>
      </c>
      <c r="AX11" s="63" t="str">
        <f t="shared" si="0"/>
        <v>Hispanic</v>
      </c>
    </row>
    <row r="12" spans="1:50" ht="25.5" customHeight="1" x14ac:dyDescent="0.35">
      <c r="A12" s="69" t="s">
        <v>14</v>
      </c>
      <c r="B12" s="34">
        <v>1897</v>
      </c>
      <c r="C12" s="34">
        <v>2308</v>
      </c>
      <c r="D12" s="34">
        <v>2036</v>
      </c>
      <c r="E12" s="34">
        <v>1761</v>
      </c>
      <c r="F12" s="34">
        <v>8002</v>
      </c>
      <c r="G12" s="57">
        <v>0.72904590000000002</v>
      </c>
      <c r="H12" s="57">
        <v>0.72010399999999997</v>
      </c>
      <c r="I12" s="57">
        <v>0.72986249999999997</v>
      </c>
      <c r="J12" s="57">
        <v>0.67518460000000002</v>
      </c>
      <c r="K12" s="23">
        <v>-5.4604E-2</v>
      </c>
      <c r="L12" s="7" t="s">
        <v>50</v>
      </c>
      <c r="M12" s="58">
        <v>-7.481409169535358E-2</v>
      </c>
      <c r="N12" s="34">
        <v>573</v>
      </c>
      <c r="O12" s="34">
        <v>994</v>
      </c>
      <c r="P12" s="34">
        <v>1046</v>
      </c>
      <c r="Q12" s="34">
        <v>897</v>
      </c>
      <c r="R12" s="34">
        <v>3510</v>
      </c>
      <c r="S12" s="57">
        <v>0.55846419999999997</v>
      </c>
      <c r="T12" s="57">
        <v>0.528169</v>
      </c>
      <c r="U12" s="57">
        <v>0.51625239999999994</v>
      </c>
      <c r="V12" s="57">
        <v>0.52508359999999998</v>
      </c>
      <c r="W12" s="23" t="s">
        <v>572</v>
      </c>
      <c r="Y12" s="59">
        <v>1.0374770170559983E-2</v>
      </c>
      <c r="Z12" s="60">
        <v>1391</v>
      </c>
      <c r="AA12" s="60">
        <v>1731</v>
      </c>
      <c r="AB12" s="60">
        <v>1537</v>
      </c>
      <c r="AC12" s="60">
        <v>1353</v>
      </c>
      <c r="AD12" s="60">
        <v>6012</v>
      </c>
      <c r="AE12" s="57">
        <v>0.72681519999999999</v>
      </c>
      <c r="AF12" s="57">
        <v>0.71634889999999996</v>
      </c>
      <c r="AG12" s="57">
        <v>0.7241379</v>
      </c>
      <c r="AH12" s="57">
        <v>0.66666669999999995</v>
      </c>
      <c r="AI12" s="23" t="s">
        <v>573</v>
      </c>
      <c r="AJ12" s="71" t="s">
        <v>50</v>
      </c>
      <c r="AK12" s="61">
        <v>-8.3147146420591983E-2</v>
      </c>
      <c r="AL12" s="60">
        <v>506</v>
      </c>
      <c r="AM12" s="60">
        <v>577</v>
      </c>
      <c r="AN12" s="60">
        <v>499</v>
      </c>
      <c r="AO12" s="60">
        <v>408</v>
      </c>
      <c r="AP12" s="60">
        <v>1990</v>
      </c>
      <c r="AQ12" s="57">
        <v>0.73517790000000005</v>
      </c>
      <c r="AR12" s="57">
        <v>0.73136920000000005</v>
      </c>
      <c r="AS12" s="57">
        <v>0.74749500000000002</v>
      </c>
      <c r="AT12" s="57">
        <v>0.70343140000000004</v>
      </c>
      <c r="AU12" s="23" t="s">
        <v>574</v>
      </c>
      <c r="AW12" s="62">
        <v>-5.0647830420270365E-2</v>
      </c>
      <c r="AX12" s="63" t="str">
        <f t="shared" si="0"/>
        <v>Native Hawaiian or Other Pacific Islander</v>
      </c>
    </row>
    <row r="13" spans="1:50" x14ac:dyDescent="0.35">
      <c r="A13" s="69" t="s">
        <v>15</v>
      </c>
      <c r="B13" s="34">
        <v>674431</v>
      </c>
      <c r="C13" s="34">
        <v>690261</v>
      </c>
      <c r="D13" s="34">
        <v>670754</v>
      </c>
      <c r="E13" s="34">
        <v>605100</v>
      </c>
      <c r="F13" s="34">
        <v>2640546</v>
      </c>
      <c r="G13" s="57">
        <v>0.82228429999999997</v>
      </c>
      <c r="H13" s="57">
        <v>0.82441129999999996</v>
      </c>
      <c r="I13" s="57">
        <v>0.82467639999999998</v>
      </c>
      <c r="J13" s="57">
        <v>0.80931419999999998</v>
      </c>
      <c r="K13" s="23">
        <v>-1.5800999999999999E-2</v>
      </c>
      <c r="L13" s="6" t="s">
        <v>50</v>
      </c>
      <c r="M13" s="58">
        <v>-1.9160242732785854E-2</v>
      </c>
      <c r="N13" s="34">
        <v>145821</v>
      </c>
      <c r="O13" s="34">
        <v>146945</v>
      </c>
      <c r="P13" s="34">
        <v>149829</v>
      </c>
      <c r="Q13" s="34">
        <v>140454</v>
      </c>
      <c r="R13" s="34">
        <v>583049</v>
      </c>
      <c r="S13" s="57">
        <v>0.60232750000000002</v>
      </c>
      <c r="T13" s="57">
        <v>0.60719319999999999</v>
      </c>
      <c r="U13" s="57">
        <v>0.59876929999999995</v>
      </c>
      <c r="V13" s="57">
        <v>0.56763779999999997</v>
      </c>
      <c r="W13" s="23">
        <v>-3.4547000000000001E-2</v>
      </c>
      <c r="X13" s="4" t="s">
        <v>50</v>
      </c>
      <c r="Y13" s="59">
        <v>-5.7696678837742689E-2</v>
      </c>
      <c r="Z13" s="60">
        <v>463688</v>
      </c>
      <c r="AA13" s="60">
        <v>475863</v>
      </c>
      <c r="AB13" s="60">
        <v>466968</v>
      </c>
      <c r="AC13" s="60">
        <v>423289</v>
      </c>
      <c r="AD13" s="60">
        <v>1829808</v>
      </c>
      <c r="AE13" s="57">
        <v>0.81340250000000003</v>
      </c>
      <c r="AF13" s="57">
        <v>0.81579990000000002</v>
      </c>
      <c r="AG13" s="57">
        <v>0.82218480000000005</v>
      </c>
      <c r="AH13" s="57">
        <v>0.80154219999999998</v>
      </c>
      <c r="AI13" s="71" t="s">
        <v>575</v>
      </c>
      <c r="AJ13" s="71" t="s">
        <v>50</v>
      </c>
      <c r="AK13" s="61">
        <v>-2.6312819210474334E-2</v>
      </c>
      <c r="AL13" s="60">
        <v>210743</v>
      </c>
      <c r="AM13" s="60">
        <v>214398</v>
      </c>
      <c r="AN13" s="60">
        <v>203786</v>
      </c>
      <c r="AO13" s="60">
        <v>181811</v>
      </c>
      <c r="AP13" s="60">
        <v>810738</v>
      </c>
      <c r="AQ13" s="57">
        <v>0.84182630000000003</v>
      </c>
      <c r="AR13" s="57">
        <v>0.84352470000000002</v>
      </c>
      <c r="AS13" s="57">
        <v>0.83038579999999995</v>
      </c>
      <c r="AT13" s="57">
        <v>0.8274087</v>
      </c>
      <c r="AU13" s="2" t="s">
        <v>576</v>
      </c>
      <c r="AW13" s="62">
        <v>-2.9504358094755473E-3</v>
      </c>
      <c r="AX13" s="63" t="str">
        <f t="shared" si="0"/>
        <v>White</v>
      </c>
    </row>
    <row r="14" spans="1:50" ht="24.65" customHeight="1" x14ac:dyDescent="0.35">
      <c r="A14" s="72" t="s">
        <v>173</v>
      </c>
      <c r="B14" s="73"/>
      <c r="C14" s="73"/>
      <c r="D14" s="73"/>
      <c r="E14" s="73"/>
      <c r="F14" s="73"/>
      <c r="G14" s="56"/>
      <c r="H14" s="56"/>
      <c r="I14" s="56"/>
      <c r="J14" s="56"/>
      <c r="K14" s="23"/>
      <c r="L14" s="56"/>
      <c r="M14" s="58"/>
      <c r="N14" s="34"/>
      <c r="O14" s="34"/>
      <c r="P14" s="34"/>
      <c r="Q14" s="34"/>
      <c r="R14" s="34"/>
      <c r="S14" s="56"/>
      <c r="T14" s="56"/>
      <c r="U14" s="56"/>
      <c r="V14" s="56"/>
      <c r="W14" s="23"/>
      <c r="Y14" s="59"/>
      <c r="Z14" s="60"/>
      <c r="AA14" s="60"/>
      <c r="AB14" s="60"/>
      <c r="AC14" s="60"/>
      <c r="AD14" s="60"/>
      <c r="AE14" s="56"/>
      <c r="AF14" s="56"/>
      <c r="AG14" s="56"/>
      <c r="AH14" s="56"/>
      <c r="AI14" s="23"/>
      <c r="AK14" s="67"/>
      <c r="AL14" s="60"/>
      <c r="AM14" s="60"/>
      <c r="AN14" s="60"/>
      <c r="AO14" s="60"/>
      <c r="AP14" s="60"/>
      <c r="AQ14" s="56"/>
      <c r="AR14" s="56"/>
      <c r="AS14" s="56"/>
      <c r="AT14" s="56"/>
      <c r="AU14" s="23"/>
      <c r="AW14" s="62"/>
      <c r="AX14" s="63" t="str">
        <f t="shared" si="0"/>
        <v>Highest Level of Parental Education (Figure 23)</v>
      </c>
    </row>
    <row r="15" spans="1:50" ht="20.149999999999999" customHeight="1" x14ac:dyDescent="0.35">
      <c r="A15" s="69" t="s">
        <v>55</v>
      </c>
      <c r="B15" s="34">
        <v>168623</v>
      </c>
      <c r="C15" s="34">
        <v>186242</v>
      </c>
      <c r="D15" s="34">
        <v>190203</v>
      </c>
      <c r="E15" s="34">
        <v>171472</v>
      </c>
      <c r="F15" s="34">
        <v>716540</v>
      </c>
      <c r="G15" s="57">
        <v>0.74689692258834839</v>
      </c>
      <c r="H15" s="57">
        <v>0.74223858118057251</v>
      </c>
      <c r="I15" s="57">
        <v>0.74520379304885864</v>
      </c>
      <c r="J15" s="57">
        <v>0.70105904340744019</v>
      </c>
      <c r="K15" s="90">
        <v>-4.5714999999999999E-2</v>
      </c>
      <c r="L15" s="8" t="s">
        <v>50</v>
      </c>
      <c r="M15" s="58">
        <v>-6.1345635148964864E-2</v>
      </c>
      <c r="N15" s="34">
        <v>85301</v>
      </c>
      <c r="O15" s="34">
        <v>104062</v>
      </c>
      <c r="P15" s="34">
        <v>112388</v>
      </c>
      <c r="Q15" s="34">
        <v>96399</v>
      </c>
      <c r="R15" s="34">
        <v>398150</v>
      </c>
      <c r="S15" s="57">
        <v>0.60696828365325928</v>
      </c>
      <c r="T15" s="57">
        <v>0.60293865203857422</v>
      </c>
      <c r="U15" s="57">
        <v>0.5701676607131958</v>
      </c>
      <c r="V15" s="57">
        <v>0.55677962303161621</v>
      </c>
      <c r="W15" s="90">
        <v>-1.9120999999999999E-2</v>
      </c>
      <c r="X15" s="8" t="s">
        <v>50</v>
      </c>
      <c r="Y15" s="59">
        <v>-3.3535749775921074E-2</v>
      </c>
      <c r="Z15" s="60">
        <v>135007</v>
      </c>
      <c r="AA15" s="60">
        <v>149524</v>
      </c>
      <c r="AB15" s="60">
        <v>153458</v>
      </c>
      <c r="AC15" s="60">
        <v>136673</v>
      </c>
      <c r="AD15" s="60">
        <v>574662</v>
      </c>
      <c r="AE15" s="57">
        <v>0.74455398321151733</v>
      </c>
      <c r="AF15" s="57">
        <v>0.73841655254364014</v>
      </c>
      <c r="AG15" s="57">
        <v>0.74289381504058838</v>
      </c>
      <c r="AH15" s="57">
        <v>0.6986163854598999</v>
      </c>
      <c r="AI15" s="57" t="s">
        <v>577</v>
      </c>
      <c r="AJ15" s="8" t="s">
        <v>50</v>
      </c>
      <c r="AK15" s="61">
        <v>-6.257825689053563E-2</v>
      </c>
      <c r="AL15" s="60">
        <v>33616</v>
      </c>
      <c r="AM15" s="60">
        <v>36718</v>
      </c>
      <c r="AN15" s="60">
        <v>36745</v>
      </c>
      <c r="AO15" s="60">
        <v>34799</v>
      </c>
      <c r="AP15" s="60">
        <v>141878</v>
      </c>
      <c r="AQ15" s="57">
        <v>0.75630652904510498</v>
      </c>
      <c r="AR15" s="57">
        <v>0.75780272483825684</v>
      </c>
      <c r="AS15" s="57">
        <v>0.75485098361968994</v>
      </c>
      <c r="AT15" s="57">
        <v>0.71065258979797363</v>
      </c>
      <c r="AU15" s="57" t="s">
        <v>578</v>
      </c>
      <c r="AV15" s="2" t="s">
        <v>50</v>
      </c>
      <c r="AW15" s="62">
        <v>-5.6693308916135741E-2</v>
      </c>
      <c r="AX15" s="63" t="str">
        <f t="shared" si="0"/>
        <v>High School Diploma or Less</v>
      </c>
    </row>
    <row r="16" spans="1:50" ht="15.65" customHeight="1" x14ac:dyDescent="0.35">
      <c r="A16" s="69" t="s">
        <v>19</v>
      </c>
      <c r="B16" s="34">
        <v>150788</v>
      </c>
      <c r="C16" s="34">
        <v>164902</v>
      </c>
      <c r="D16" s="34">
        <v>160543</v>
      </c>
      <c r="E16" s="34">
        <v>141048</v>
      </c>
      <c r="F16" s="34">
        <v>617281</v>
      </c>
      <c r="G16" s="57">
        <v>0.75617420673370361</v>
      </c>
      <c r="H16" s="57">
        <v>0.7468496561050415</v>
      </c>
      <c r="I16" s="57">
        <v>0.75361120700836182</v>
      </c>
      <c r="J16" s="57">
        <v>0.71931540966033936</v>
      </c>
      <c r="K16" s="23">
        <v>-3.5667999999999998E-2</v>
      </c>
      <c r="L16" s="8" t="s">
        <v>50</v>
      </c>
      <c r="M16" s="58">
        <v>-4.7329444769793928E-2</v>
      </c>
      <c r="N16" s="34">
        <v>58520</v>
      </c>
      <c r="O16" s="34">
        <v>70440</v>
      </c>
      <c r="P16" s="34">
        <v>73379</v>
      </c>
      <c r="Q16" s="34">
        <v>64881</v>
      </c>
      <c r="R16" s="34">
        <v>267220</v>
      </c>
      <c r="S16" s="57">
        <v>0.60839027166366577</v>
      </c>
      <c r="T16" s="57">
        <v>0.59985804557800293</v>
      </c>
      <c r="U16" s="57">
        <v>0.58136522769927979</v>
      </c>
      <c r="V16" s="57">
        <v>0.5652039647102356</v>
      </c>
      <c r="W16" s="23">
        <v>-2.1971999999999998E-2</v>
      </c>
      <c r="X16" s="8" t="s">
        <v>50</v>
      </c>
      <c r="Y16" s="59">
        <v>-3.779379803458998E-2</v>
      </c>
      <c r="Z16" s="60">
        <v>113963</v>
      </c>
      <c r="AA16" s="60">
        <v>125284</v>
      </c>
      <c r="AB16" s="60">
        <v>122921</v>
      </c>
      <c r="AC16" s="60">
        <v>107741</v>
      </c>
      <c r="AD16" s="60">
        <v>469909</v>
      </c>
      <c r="AE16" s="57">
        <v>0.75297248363494873</v>
      </c>
      <c r="AF16" s="57">
        <v>0.74246513843536377</v>
      </c>
      <c r="AG16" s="57">
        <v>0.75158029794692993</v>
      </c>
      <c r="AH16" s="57">
        <v>0.71517807245254517</v>
      </c>
      <c r="AI16" s="57" t="s">
        <v>579</v>
      </c>
      <c r="AJ16" s="8" t="s">
        <v>50</v>
      </c>
      <c r="AK16" s="61">
        <v>-5.1937231599379033E-2</v>
      </c>
      <c r="AL16" s="60">
        <v>36825</v>
      </c>
      <c r="AM16" s="60">
        <v>39618</v>
      </c>
      <c r="AN16" s="60">
        <v>37622</v>
      </c>
      <c r="AO16" s="60">
        <v>33307</v>
      </c>
      <c r="AP16" s="60">
        <v>147372</v>
      </c>
      <c r="AQ16" s="57">
        <v>0.76608282327651978</v>
      </c>
      <c r="AR16" s="57">
        <v>0.7607148289680481</v>
      </c>
      <c r="AS16" s="57">
        <v>0.7602466344833374</v>
      </c>
      <c r="AT16" s="57">
        <v>0.73269885778427124</v>
      </c>
      <c r="AU16" s="57" t="s">
        <v>580</v>
      </c>
      <c r="AV16" s="2" t="s">
        <v>50</v>
      </c>
      <c r="AW16" s="62">
        <v>-3.2406588707549193E-2</v>
      </c>
      <c r="AX16" s="63" t="str">
        <f t="shared" si="0"/>
        <v>Some College, No Degree</v>
      </c>
    </row>
    <row r="17" spans="1:50" x14ac:dyDescent="0.35">
      <c r="A17" s="69" t="s">
        <v>20</v>
      </c>
      <c r="B17" s="34">
        <v>87115</v>
      </c>
      <c r="C17" s="34">
        <v>93294</v>
      </c>
      <c r="D17" s="34">
        <v>89303</v>
      </c>
      <c r="E17" s="34">
        <v>78606</v>
      </c>
      <c r="F17" s="34">
        <v>348318</v>
      </c>
      <c r="G17" s="57">
        <v>0.76511508226394653</v>
      </c>
      <c r="H17" s="57">
        <v>0.75741207599639893</v>
      </c>
      <c r="I17" s="57">
        <v>0.76764500141143799</v>
      </c>
      <c r="J17" s="57">
        <v>0.73662316799163818</v>
      </c>
      <c r="K17" s="23">
        <v>-3.1052E-2</v>
      </c>
      <c r="L17" s="8" t="s">
        <v>50</v>
      </c>
      <c r="M17" s="58">
        <v>-4.0450989640922481E-2</v>
      </c>
      <c r="N17" s="34">
        <v>30500</v>
      </c>
      <c r="O17" s="34">
        <v>35744</v>
      </c>
      <c r="P17" s="34">
        <v>36241</v>
      </c>
      <c r="Q17" s="34">
        <v>32301</v>
      </c>
      <c r="R17" s="34">
        <v>134786</v>
      </c>
      <c r="S17" s="57">
        <v>0.61547541618347168</v>
      </c>
      <c r="T17" s="57">
        <v>0.61081582307815552</v>
      </c>
      <c r="U17" s="57">
        <v>0.59929358959197998</v>
      </c>
      <c r="V17" s="57">
        <v>0.58066314458847046</v>
      </c>
      <c r="W17" s="23">
        <v>-2.3022999999999998E-2</v>
      </c>
      <c r="X17" s="8" t="s">
        <v>50</v>
      </c>
      <c r="Y17" s="59">
        <v>-3.8416896826269843E-2</v>
      </c>
      <c r="Z17" s="60">
        <v>64883</v>
      </c>
      <c r="AA17" s="60">
        <v>70086</v>
      </c>
      <c r="AB17" s="60">
        <v>67470</v>
      </c>
      <c r="AC17" s="60">
        <v>59371</v>
      </c>
      <c r="AD17" s="60">
        <v>261810</v>
      </c>
      <c r="AE17" s="57">
        <v>0.76022994518280029</v>
      </c>
      <c r="AF17" s="57">
        <v>0.75189054012298584</v>
      </c>
      <c r="AG17" s="57">
        <v>0.76663702726364136</v>
      </c>
      <c r="AH17" s="57">
        <v>0.7309798002243042</v>
      </c>
      <c r="AI17" s="57" t="s">
        <v>581</v>
      </c>
      <c r="AJ17" s="8" t="s">
        <v>50</v>
      </c>
      <c r="AK17" s="61">
        <v>-4.788185111671675E-2</v>
      </c>
      <c r="AL17" s="60">
        <v>22232</v>
      </c>
      <c r="AM17" s="60">
        <v>23208</v>
      </c>
      <c r="AN17" s="60">
        <v>21833</v>
      </c>
      <c r="AO17" s="60">
        <v>19235</v>
      </c>
      <c r="AP17" s="60">
        <v>86508</v>
      </c>
      <c r="AQ17" s="57">
        <v>0.77937209606170654</v>
      </c>
      <c r="AR17" s="57">
        <v>0.77408653497695923</v>
      </c>
      <c r="AS17" s="57">
        <v>0.77075988054275513</v>
      </c>
      <c r="AT17" s="57">
        <v>0.75404208898544312</v>
      </c>
      <c r="AU17" s="57" t="s">
        <v>582</v>
      </c>
      <c r="AV17" s="2" t="s">
        <v>53</v>
      </c>
      <c r="AW17" s="62">
        <v>-1.7839537769295283E-2</v>
      </c>
      <c r="AX17" s="63" t="str">
        <f t="shared" si="0"/>
        <v>Associate Degree</v>
      </c>
    </row>
    <row r="18" spans="1:50" ht="14.5" customHeight="1" x14ac:dyDescent="0.35">
      <c r="A18" s="69" t="s">
        <v>21</v>
      </c>
      <c r="B18" s="34">
        <v>723025</v>
      </c>
      <c r="C18" s="34">
        <v>785278</v>
      </c>
      <c r="D18" s="34">
        <v>789846</v>
      </c>
      <c r="E18" s="34">
        <v>740476</v>
      </c>
      <c r="F18" s="34">
        <v>3038625</v>
      </c>
      <c r="G18" s="57">
        <v>0.84724593162536621</v>
      </c>
      <c r="H18" s="57">
        <v>0.8429027795791626</v>
      </c>
      <c r="I18" s="57">
        <v>0.84233760833740234</v>
      </c>
      <c r="J18" s="57">
        <v>0.82895731925964355</v>
      </c>
      <c r="K18" s="23">
        <v>-1.3344E-2</v>
      </c>
      <c r="L18" s="8" t="s">
        <v>50</v>
      </c>
      <c r="M18" s="58">
        <v>-1.5841629137678247E-2</v>
      </c>
      <c r="N18" s="34">
        <v>106513</v>
      </c>
      <c r="O18" s="34">
        <v>128965</v>
      </c>
      <c r="P18" s="34">
        <v>136577</v>
      </c>
      <c r="Q18" s="34">
        <v>138015</v>
      </c>
      <c r="R18" s="34">
        <v>510070</v>
      </c>
      <c r="S18" s="57">
        <v>0.62142646312713623</v>
      </c>
      <c r="T18" s="57">
        <v>0.61787307262420654</v>
      </c>
      <c r="U18" s="57">
        <v>0.61760032176971436</v>
      </c>
      <c r="V18" s="57">
        <v>0.58195847272872925</v>
      </c>
      <c r="W18" s="23">
        <v>-3.7839999999999999E-2</v>
      </c>
      <c r="X18" s="8" t="s">
        <v>50</v>
      </c>
      <c r="Y18" s="59">
        <v>-6.1269398130445699E-2</v>
      </c>
      <c r="Z18" s="60">
        <v>491191</v>
      </c>
      <c r="AA18" s="60">
        <v>539323</v>
      </c>
      <c r="AB18" s="60">
        <v>548899</v>
      </c>
      <c r="AC18" s="60">
        <v>517018</v>
      </c>
      <c r="AD18" s="60">
        <v>2096431</v>
      </c>
      <c r="AE18" s="57">
        <v>0.84069538116455078</v>
      </c>
      <c r="AF18" s="57">
        <v>0.83614271879196167</v>
      </c>
      <c r="AG18" s="57">
        <v>0.84196728467941284</v>
      </c>
      <c r="AH18" s="57">
        <v>0.82251101732254028</v>
      </c>
      <c r="AI18" s="57" t="s">
        <v>583</v>
      </c>
      <c r="AJ18" s="8" t="s">
        <v>50</v>
      </c>
      <c r="AK18" s="61">
        <v>-2.3576925566126315E-2</v>
      </c>
      <c r="AL18" s="60">
        <v>231834</v>
      </c>
      <c r="AM18" s="60">
        <v>245955</v>
      </c>
      <c r="AN18" s="60">
        <v>240947</v>
      </c>
      <c r="AO18" s="60">
        <v>223458</v>
      </c>
      <c r="AP18" s="60">
        <v>942194</v>
      </c>
      <c r="AQ18" s="57">
        <v>0.86112475395202637</v>
      </c>
      <c r="AR18" s="57">
        <v>0.85772597789764404</v>
      </c>
      <c r="AS18" s="57">
        <v>0.84318125247955322</v>
      </c>
      <c r="AT18" s="57">
        <v>0.84387224912643433</v>
      </c>
      <c r="AU18" s="57" t="s">
        <v>584</v>
      </c>
      <c r="AW18" s="62">
        <v>1.8204863965914884E-3</v>
      </c>
      <c r="AX18" s="63" t="str">
        <f t="shared" si="0"/>
        <v>Bachelor's Degree or Higher</v>
      </c>
    </row>
    <row r="19" spans="1:50" ht="24.65" customHeight="1" x14ac:dyDescent="0.35">
      <c r="A19" s="72" t="s">
        <v>174</v>
      </c>
      <c r="B19" s="73"/>
      <c r="C19" s="73"/>
      <c r="D19" s="73"/>
      <c r="E19" s="73"/>
      <c r="F19" s="73"/>
      <c r="G19" s="56"/>
      <c r="H19" s="56"/>
      <c r="I19" s="56"/>
      <c r="J19" s="56"/>
      <c r="K19" s="75"/>
      <c r="L19" s="56"/>
      <c r="M19" s="58"/>
      <c r="N19" s="34"/>
      <c r="O19" s="34"/>
      <c r="P19" s="34"/>
      <c r="Q19" s="34"/>
      <c r="R19" s="34"/>
      <c r="S19" s="56"/>
      <c r="T19" s="56"/>
      <c r="U19" s="56"/>
      <c r="V19" s="56"/>
      <c r="W19" s="3"/>
      <c r="Y19" s="59"/>
      <c r="Z19" s="60"/>
      <c r="AA19" s="60"/>
      <c r="AB19" s="60"/>
      <c r="AC19" s="60"/>
      <c r="AD19" s="60"/>
      <c r="AE19" s="56"/>
      <c r="AF19" s="56"/>
      <c r="AG19" s="56"/>
      <c r="AH19" s="56"/>
      <c r="AI19" s="3"/>
      <c r="AK19" s="67"/>
      <c r="AL19" s="60"/>
      <c r="AM19" s="60"/>
      <c r="AN19" s="60"/>
      <c r="AO19" s="60"/>
      <c r="AP19" s="60"/>
      <c r="AQ19" s="56"/>
      <c r="AR19" s="56"/>
      <c r="AS19" s="56"/>
      <c r="AT19" s="56"/>
      <c r="AU19" s="57"/>
      <c r="AW19" s="62"/>
      <c r="AX19" s="63" t="str">
        <f t="shared" si="0"/>
        <v>Neighborhood Challenge Quintile (Figure 24. Larger = Greater Disadvantage)</v>
      </c>
    </row>
    <row r="20" spans="1:50" ht="19" customHeight="1" x14ac:dyDescent="0.35">
      <c r="A20" s="69" t="s">
        <v>57</v>
      </c>
      <c r="B20" s="34">
        <v>481744</v>
      </c>
      <c r="C20" s="34">
        <v>506477</v>
      </c>
      <c r="D20" s="34">
        <v>503612</v>
      </c>
      <c r="E20" s="34">
        <v>475748</v>
      </c>
      <c r="F20" s="34">
        <v>1967581</v>
      </c>
      <c r="G20" s="57">
        <v>0.85255861282348633</v>
      </c>
      <c r="H20" s="57">
        <v>0.85294497013092041</v>
      </c>
      <c r="I20" s="57">
        <v>0.85125255584716797</v>
      </c>
      <c r="J20" s="57">
        <v>0.84068459272384644</v>
      </c>
      <c r="K20" s="90">
        <v>-1.0725E-2</v>
      </c>
      <c r="L20" s="8" t="s">
        <v>50</v>
      </c>
      <c r="M20" s="58">
        <v>-1.2599081114448418E-2</v>
      </c>
      <c r="N20" s="34">
        <v>73152</v>
      </c>
      <c r="O20" s="34">
        <v>76987</v>
      </c>
      <c r="P20" s="34">
        <v>80350</v>
      </c>
      <c r="Q20" s="34">
        <v>81836</v>
      </c>
      <c r="R20" s="34">
        <v>312325</v>
      </c>
      <c r="S20" s="57">
        <v>0.62752896547317505</v>
      </c>
      <c r="T20" s="57">
        <v>0.63484746217727661</v>
      </c>
      <c r="U20" s="57">
        <v>0.62847542762756348</v>
      </c>
      <c r="V20" s="57">
        <v>0.58804196119308472</v>
      </c>
      <c r="W20" s="90">
        <v>-4.0719999999999999E-2</v>
      </c>
      <c r="X20" s="8" t="s">
        <v>50</v>
      </c>
      <c r="Y20" s="59">
        <v>-6.4791713740844609E-2</v>
      </c>
      <c r="Z20" s="60">
        <v>317041</v>
      </c>
      <c r="AA20" s="60">
        <v>335838</v>
      </c>
      <c r="AB20" s="60">
        <v>338368</v>
      </c>
      <c r="AC20" s="60">
        <v>321715</v>
      </c>
      <c r="AD20" s="60">
        <v>1312962</v>
      </c>
      <c r="AE20" s="57">
        <v>0.8457455039024353</v>
      </c>
      <c r="AF20" s="57">
        <v>0.84534209966659546</v>
      </c>
      <c r="AG20" s="57">
        <v>0.85154330730438232</v>
      </c>
      <c r="AH20" s="57">
        <v>0.83385294675827026</v>
      </c>
      <c r="AI20" s="57" t="s">
        <v>585</v>
      </c>
      <c r="AJ20" s="8" t="s">
        <v>50</v>
      </c>
      <c r="AK20" s="61">
        <v>-2.1118127340964486E-2</v>
      </c>
      <c r="AL20" s="60">
        <v>164703</v>
      </c>
      <c r="AM20" s="60">
        <v>170639</v>
      </c>
      <c r="AN20" s="60">
        <v>165244</v>
      </c>
      <c r="AO20" s="60">
        <v>154033</v>
      </c>
      <c r="AP20" s="60">
        <v>654619</v>
      </c>
      <c r="AQ20" s="57">
        <v>0.86567336320877075</v>
      </c>
      <c r="AR20" s="57">
        <v>0.8679082989692688</v>
      </c>
      <c r="AS20" s="57">
        <v>0.85065722465515137</v>
      </c>
      <c r="AT20" s="57">
        <v>0.85495316982269287</v>
      </c>
      <c r="AU20" s="57" t="s">
        <v>586</v>
      </c>
      <c r="AV20" s="76"/>
      <c r="AW20" s="62">
        <v>4.9914347129906399E-3</v>
      </c>
      <c r="AX20" s="63" t="str">
        <f t="shared" si="0"/>
        <v>Lowest</v>
      </c>
    </row>
    <row r="21" spans="1:50" x14ac:dyDescent="0.35">
      <c r="A21" s="69" t="s">
        <v>58</v>
      </c>
      <c r="B21" s="34">
        <v>240862</v>
      </c>
      <c r="C21" s="34">
        <v>251790</v>
      </c>
      <c r="D21" s="34">
        <v>248227</v>
      </c>
      <c r="E21" s="34">
        <v>229516</v>
      </c>
      <c r="F21" s="34">
        <v>970395</v>
      </c>
      <c r="G21" s="57">
        <v>0.81062602996826172</v>
      </c>
      <c r="H21" s="57">
        <v>0.80949598550796509</v>
      </c>
      <c r="I21" s="57">
        <v>0.81130576133728027</v>
      </c>
      <c r="J21" s="57">
        <v>0.79280310869216919</v>
      </c>
      <c r="K21" s="23">
        <v>-1.9376000000000001E-2</v>
      </c>
      <c r="L21" s="8" t="s">
        <v>50</v>
      </c>
      <c r="M21" s="58">
        <v>-2.3882487865071265E-2</v>
      </c>
      <c r="N21" s="34">
        <v>65369</v>
      </c>
      <c r="O21" s="34">
        <v>70407</v>
      </c>
      <c r="P21" s="34">
        <v>72753</v>
      </c>
      <c r="Q21" s="34">
        <v>70448</v>
      </c>
      <c r="R21" s="34">
        <v>278977</v>
      </c>
      <c r="S21" s="57">
        <v>0.62073767185211182</v>
      </c>
      <c r="T21" s="57">
        <v>0.62415671348571777</v>
      </c>
      <c r="U21" s="57">
        <v>0.61498492956161499</v>
      </c>
      <c r="V21" s="57">
        <v>0.59003806114196777</v>
      </c>
      <c r="W21" s="23">
        <v>-2.7861E-2</v>
      </c>
      <c r="X21" s="8" t="s">
        <v>50</v>
      </c>
      <c r="Y21" s="59">
        <v>-4.5303549177799197E-2</v>
      </c>
      <c r="Z21" s="60">
        <v>173644</v>
      </c>
      <c r="AA21" s="60">
        <v>181861</v>
      </c>
      <c r="AB21" s="60">
        <v>180796</v>
      </c>
      <c r="AC21" s="60">
        <v>167668</v>
      </c>
      <c r="AD21" s="60">
        <v>703969</v>
      </c>
      <c r="AE21" s="57">
        <v>0.80528551340103149</v>
      </c>
      <c r="AF21" s="57">
        <v>0.8035697340965271</v>
      </c>
      <c r="AG21" s="57">
        <v>0.80947035551071167</v>
      </c>
      <c r="AH21" s="57">
        <v>0.78725218772888184</v>
      </c>
      <c r="AI21" s="57" t="s">
        <v>587</v>
      </c>
      <c r="AJ21" s="8" t="s">
        <v>50</v>
      </c>
      <c r="AK21" s="61">
        <v>-2.9516831391466349E-2</v>
      </c>
      <c r="AL21" s="60">
        <v>67218</v>
      </c>
      <c r="AM21" s="60">
        <v>69929</v>
      </c>
      <c r="AN21" s="60">
        <v>67431</v>
      </c>
      <c r="AO21" s="60">
        <v>61848</v>
      </c>
      <c r="AP21" s="60">
        <v>266426</v>
      </c>
      <c r="AQ21" s="57">
        <v>0.82442200183868408</v>
      </c>
      <c r="AR21" s="57">
        <v>0.82490813732147217</v>
      </c>
      <c r="AS21" s="57">
        <v>0.81622695922851563</v>
      </c>
      <c r="AT21" s="57">
        <v>0.80785149335861206</v>
      </c>
      <c r="AU21" s="57" t="s">
        <v>588</v>
      </c>
      <c r="AV21" s="76" t="s">
        <v>52</v>
      </c>
      <c r="AW21" s="62">
        <v>-8.8186256513794054E-3</v>
      </c>
      <c r="AX21" s="63" t="str">
        <f t="shared" si="0"/>
        <v>Second</v>
      </c>
    </row>
    <row r="22" spans="1:50" x14ac:dyDescent="0.35">
      <c r="A22" s="69" t="s">
        <v>59</v>
      </c>
      <c r="B22" s="34">
        <v>175635</v>
      </c>
      <c r="C22" s="34">
        <v>180968</v>
      </c>
      <c r="D22" s="34">
        <v>176526</v>
      </c>
      <c r="E22" s="34">
        <v>160706</v>
      </c>
      <c r="F22" s="34">
        <v>693835</v>
      </c>
      <c r="G22" s="57">
        <v>0.77829021215438843</v>
      </c>
      <c r="H22" s="57">
        <v>0.78004395961761475</v>
      </c>
      <c r="I22" s="57">
        <v>0.7812730073928833</v>
      </c>
      <c r="J22" s="57">
        <v>0.7587706446647644</v>
      </c>
      <c r="K22" s="23">
        <v>-2.3858000000000001E-2</v>
      </c>
      <c r="L22" s="8" t="s">
        <v>50</v>
      </c>
      <c r="M22" s="58">
        <v>-3.0537340691718522E-2</v>
      </c>
      <c r="N22" s="34">
        <v>61009</v>
      </c>
      <c r="O22" s="34">
        <v>64525</v>
      </c>
      <c r="P22" s="34">
        <v>66999</v>
      </c>
      <c r="Q22" s="34">
        <v>60992</v>
      </c>
      <c r="R22" s="34">
        <v>253525</v>
      </c>
      <c r="S22" s="57">
        <v>0.60615646839141846</v>
      </c>
      <c r="T22" s="57">
        <v>0.61194884777069092</v>
      </c>
      <c r="U22" s="57">
        <v>0.59726262092590332</v>
      </c>
      <c r="V22" s="57">
        <v>0.57291120290756226</v>
      </c>
      <c r="W22" s="23">
        <v>-2.8140999999999999E-2</v>
      </c>
      <c r="X22" s="8" t="s">
        <v>50</v>
      </c>
      <c r="Y22" s="59">
        <v>-4.7116626780317437E-2</v>
      </c>
      <c r="Z22" s="60">
        <v>132614</v>
      </c>
      <c r="AA22" s="60">
        <v>137088</v>
      </c>
      <c r="AB22" s="60">
        <v>134786</v>
      </c>
      <c r="AC22" s="60">
        <v>122464</v>
      </c>
      <c r="AD22" s="60">
        <v>526952</v>
      </c>
      <c r="AE22" s="57">
        <v>0.77342510223388672</v>
      </c>
      <c r="AF22" s="57">
        <v>0.77614378929138184</v>
      </c>
      <c r="AG22" s="57">
        <v>0.77959877252578735</v>
      </c>
      <c r="AH22" s="57">
        <v>0.75352758169174194</v>
      </c>
      <c r="AI22" s="57" t="s">
        <v>589</v>
      </c>
      <c r="AJ22" s="8" t="s">
        <v>50</v>
      </c>
      <c r="AK22" s="61">
        <v>-3.6269939097505047E-2</v>
      </c>
      <c r="AL22" s="60">
        <v>43021</v>
      </c>
      <c r="AM22" s="60">
        <v>43880</v>
      </c>
      <c r="AN22" s="60">
        <v>41740</v>
      </c>
      <c r="AO22" s="60">
        <v>38242</v>
      </c>
      <c r="AP22" s="60">
        <v>166883</v>
      </c>
      <c r="AQ22" s="57">
        <v>0.79328697919845581</v>
      </c>
      <c r="AR22" s="57">
        <v>0.7922288179397583</v>
      </c>
      <c r="AS22" s="57">
        <v>0.78667944669723511</v>
      </c>
      <c r="AT22" s="57">
        <v>0.77556091547012329</v>
      </c>
      <c r="AU22" s="57" t="s">
        <v>590</v>
      </c>
      <c r="AV22" s="76" t="s">
        <v>53</v>
      </c>
      <c r="AW22" s="62">
        <v>-1.277648735097597E-2</v>
      </c>
      <c r="AX22" s="63" t="str">
        <f t="shared" si="0"/>
        <v>Third</v>
      </c>
    </row>
    <row r="23" spans="1:50" x14ac:dyDescent="0.35">
      <c r="A23" s="69" t="s">
        <v>60</v>
      </c>
      <c r="B23" s="34">
        <v>141568</v>
      </c>
      <c r="C23" s="34">
        <v>147507</v>
      </c>
      <c r="D23" s="34">
        <v>141931</v>
      </c>
      <c r="E23" s="34">
        <v>129328</v>
      </c>
      <c r="F23" s="34">
        <v>560334</v>
      </c>
      <c r="G23" s="57">
        <v>0.75240874290466309</v>
      </c>
      <c r="H23" s="57">
        <v>0.75251346826553345</v>
      </c>
      <c r="I23" s="57">
        <v>0.7607499361038208</v>
      </c>
      <c r="J23" s="57">
        <v>0.72447574138641357</v>
      </c>
      <c r="K23" s="23">
        <v>-3.8726999999999998E-2</v>
      </c>
      <c r="L23" s="8" t="s">
        <v>50</v>
      </c>
      <c r="M23" s="58">
        <v>-5.0906346700914949E-2</v>
      </c>
      <c r="N23" s="34">
        <v>59030</v>
      </c>
      <c r="O23" s="34">
        <v>62477</v>
      </c>
      <c r="P23" s="34">
        <v>65507</v>
      </c>
      <c r="Q23" s="34">
        <v>56807</v>
      </c>
      <c r="R23" s="34">
        <v>243821</v>
      </c>
      <c r="S23" s="57">
        <v>0.59274947643280029</v>
      </c>
      <c r="T23" s="57">
        <v>0.59852427244186401</v>
      </c>
      <c r="U23" s="57">
        <v>0.57213735580444336</v>
      </c>
      <c r="V23" s="57">
        <v>0.56031829118728638</v>
      </c>
      <c r="W23" s="23">
        <v>-1.5324000000000001E-2</v>
      </c>
      <c r="X23" s="8" t="s">
        <v>50</v>
      </c>
      <c r="Y23" s="59">
        <v>-2.6783778133930739E-2</v>
      </c>
      <c r="Z23" s="60">
        <v>111997</v>
      </c>
      <c r="AA23" s="60">
        <v>116565</v>
      </c>
      <c r="AB23" s="60">
        <v>112836</v>
      </c>
      <c r="AC23" s="60">
        <v>102116</v>
      </c>
      <c r="AD23" s="60">
        <v>443514</v>
      </c>
      <c r="AE23" s="57">
        <v>0.74901115894317627</v>
      </c>
      <c r="AF23" s="57">
        <v>0.74886971712112427</v>
      </c>
      <c r="AG23" s="57">
        <v>0.75872063636779785</v>
      </c>
      <c r="AH23" s="57">
        <v>0.72125816345214844</v>
      </c>
      <c r="AI23" s="57" t="s">
        <v>591</v>
      </c>
      <c r="AJ23" s="8" t="s">
        <v>50</v>
      </c>
      <c r="AK23" s="61">
        <v>-5.3350334839683815E-2</v>
      </c>
      <c r="AL23" s="60">
        <v>29571</v>
      </c>
      <c r="AM23" s="60">
        <v>30942</v>
      </c>
      <c r="AN23" s="60">
        <v>29095</v>
      </c>
      <c r="AO23" s="60">
        <v>27212</v>
      </c>
      <c r="AP23" s="60">
        <v>116820</v>
      </c>
      <c r="AQ23" s="57">
        <v>0.76527678966522217</v>
      </c>
      <c r="AR23" s="57">
        <v>0.76624006032943726</v>
      </c>
      <c r="AS23" s="57">
        <v>0.76862001419067383</v>
      </c>
      <c r="AT23" s="57">
        <v>0.73655003309249878</v>
      </c>
      <c r="AU23" s="57" t="s">
        <v>592</v>
      </c>
      <c r="AV23" s="2" t="s">
        <v>50</v>
      </c>
      <c r="AW23" s="62">
        <v>-4.1380655477063592E-2</v>
      </c>
      <c r="AX23" s="63" t="str">
        <f t="shared" si="0"/>
        <v>Fourth</v>
      </c>
    </row>
    <row r="24" spans="1:50" x14ac:dyDescent="0.35">
      <c r="A24" s="69" t="s">
        <v>61</v>
      </c>
      <c r="B24" s="34">
        <v>115528</v>
      </c>
      <c r="C24" s="34">
        <v>119288</v>
      </c>
      <c r="D24" s="34">
        <v>116639</v>
      </c>
      <c r="E24" s="34">
        <v>105381</v>
      </c>
      <c r="F24" s="34">
        <v>456836</v>
      </c>
      <c r="G24" s="57">
        <v>0.71286612749099731</v>
      </c>
      <c r="H24" s="57">
        <v>0.7172892689704895</v>
      </c>
      <c r="I24" s="57">
        <v>0.72704672813415527</v>
      </c>
      <c r="J24" s="57">
        <v>0.68112850189208984</v>
      </c>
      <c r="K24" s="90">
        <v>-5.0306999999999998E-2</v>
      </c>
      <c r="L24" s="8" t="s">
        <v>50</v>
      </c>
      <c r="M24" s="58">
        <v>-6.9193626837582456E-2</v>
      </c>
      <c r="N24" s="34">
        <v>59133</v>
      </c>
      <c r="O24" s="34">
        <v>62061</v>
      </c>
      <c r="P24" s="34">
        <v>63928</v>
      </c>
      <c r="Q24" s="34">
        <v>52707</v>
      </c>
      <c r="R24" s="34">
        <v>237829</v>
      </c>
      <c r="S24" s="57">
        <v>0.55278778076171875</v>
      </c>
      <c r="T24" s="57">
        <v>0.55932068824768066</v>
      </c>
      <c r="U24" s="57">
        <v>0.53037792444229126</v>
      </c>
      <c r="V24" s="57">
        <v>0.52292865514755249</v>
      </c>
      <c r="W24" s="23">
        <v>-1.6385E-2</v>
      </c>
      <c r="X24" s="8" t="s">
        <v>52</v>
      </c>
      <c r="Y24" s="59">
        <v>-3.0893065576266834E-2</v>
      </c>
      <c r="Z24" s="60">
        <v>92798</v>
      </c>
      <c r="AA24" s="60">
        <v>95793</v>
      </c>
      <c r="AB24" s="60">
        <v>94158</v>
      </c>
      <c r="AC24" s="60">
        <v>84297</v>
      </c>
      <c r="AD24" s="60">
        <v>367046</v>
      </c>
      <c r="AE24" s="57">
        <v>0.71055412292480469</v>
      </c>
      <c r="AF24" s="57">
        <v>0.71647197008132935</v>
      </c>
      <c r="AG24" s="57">
        <v>0.72767049074172974</v>
      </c>
      <c r="AH24" s="57">
        <v>0.68192225694656372</v>
      </c>
      <c r="AI24" s="57" t="s">
        <v>593</v>
      </c>
      <c r="AJ24" s="8" t="s">
        <v>50</v>
      </c>
      <c r="AK24" s="61">
        <v>-6.9736234525979685E-2</v>
      </c>
      <c r="AL24" s="60">
        <v>22730</v>
      </c>
      <c r="AM24" s="60">
        <v>23495</v>
      </c>
      <c r="AN24" s="60">
        <v>22481</v>
      </c>
      <c r="AO24" s="60">
        <v>21084</v>
      </c>
      <c r="AP24" s="60">
        <v>89790</v>
      </c>
      <c r="AQ24" s="57">
        <v>0.7223052978515625</v>
      </c>
      <c r="AR24" s="57">
        <v>0.72062140703201294</v>
      </c>
      <c r="AS24" s="57">
        <v>0.72443395853042603</v>
      </c>
      <c r="AT24" s="57">
        <v>0.67795485258102417</v>
      </c>
      <c r="AU24" s="57" t="s">
        <v>594</v>
      </c>
      <c r="AV24" s="2" t="s">
        <v>50</v>
      </c>
      <c r="AW24" s="62">
        <v>-6.6649277593151549E-2</v>
      </c>
      <c r="AX24" s="63" t="str">
        <f t="shared" si="0"/>
        <v>Highest</v>
      </c>
    </row>
    <row r="25" spans="1:50" ht="24.65" customHeight="1" x14ac:dyDescent="0.35">
      <c r="A25" s="72" t="s">
        <v>175</v>
      </c>
      <c r="G25" s="56"/>
      <c r="H25" s="56"/>
      <c r="I25" s="56"/>
      <c r="J25" s="56"/>
      <c r="K25" s="3"/>
      <c r="L25" s="56"/>
      <c r="M25" s="74"/>
      <c r="N25" s="34"/>
      <c r="O25" s="34"/>
      <c r="P25" s="34"/>
      <c r="Q25" s="34"/>
      <c r="R25" s="34"/>
      <c r="S25" s="56"/>
      <c r="T25" s="56"/>
      <c r="U25" s="56"/>
      <c r="V25" s="56"/>
      <c r="W25" s="23"/>
      <c r="Y25" s="66"/>
      <c r="Z25" s="60"/>
      <c r="AA25" s="60"/>
      <c r="AB25" s="60"/>
      <c r="AC25" s="60"/>
      <c r="AD25" s="60"/>
      <c r="AI25" s="57"/>
      <c r="AK25" s="61"/>
      <c r="AU25" s="23"/>
      <c r="AW25" s="62"/>
      <c r="AX25" s="63" t="str">
        <f t="shared" si="0"/>
        <v>High School Type (Figure 25)</v>
      </c>
    </row>
    <row r="26" spans="1:50" ht="17.149999999999999" customHeight="1" x14ac:dyDescent="0.35">
      <c r="A26" s="69" t="s">
        <v>39</v>
      </c>
      <c r="B26" s="34">
        <v>185835</v>
      </c>
      <c r="C26" s="34">
        <v>186117</v>
      </c>
      <c r="D26" s="34">
        <v>182640</v>
      </c>
      <c r="E26" s="34">
        <v>170419</v>
      </c>
      <c r="F26" s="34">
        <v>725011</v>
      </c>
      <c r="G26" s="57">
        <v>0.84770363569259644</v>
      </c>
      <c r="H26" s="57">
        <v>0.85109364986419678</v>
      </c>
      <c r="I26" s="57">
        <v>0.84597021341323853</v>
      </c>
      <c r="J26" s="57">
        <v>0.82976663112640381</v>
      </c>
      <c r="K26" s="90">
        <v>-1.6327999999999999E-2</v>
      </c>
      <c r="L26" s="8" t="s">
        <v>50</v>
      </c>
      <c r="M26" s="58">
        <v>-1.9300915967385385E-2</v>
      </c>
      <c r="N26" s="34">
        <v>19478</v>
      </c>
      <c r="O26" s="34">
        <v>18860</v>
      </c>
      <c r="P26" s="34">
        <v>18588</v>
      </c>
      <c r="Q26" s="34">
        <v>18372</v>
      </c>
      <c r="R26" s="34">
        <v>75298</v>
      </c>
      <c r="S26" s="57">
        <v>0.60226923227310181</v>
      </c>
      <c r="T26" s="57">
        <v>0.60699892044067383</v>
      </c>
      <c r="U26" s="57">
        <v>0.5967290997505188</v>
      </c>
      <c r="V26" s="57">
        <v>0.54310905933380127</v>
      </c>
      <c r="W26" s="90">
        <v>-5.0054000000000001E-2</v>
      </c>
      <c r="X26" s="8" t="s">
        <v>50</v>
      </c>
      <c r="Y26" s="59">
        <v>-8.3880608505478682E-2</v>
      </c>
      <c r="Z26" s="60">
        <v>97407</v>
      </c>
      <c r="AA26" s="60">
        <v>97422</v>
      </c>
      <c r="AB26" s="60">
        <v>97657</v>
      </c>
      <c r="AC26" s="60">
        <v>92054</v>
      </c>
      <c r="AD26" s="60">
        <v>384540</v>
      </c>
      <c r="AE26" s="57">
        <v>0.83447802066802979</v>
      </c>
      <c r="AF26" s="57">
        <v>0.83767527341842651</v>
      </c>
      <c r="AG26" s="57">
        <v>0.84461945295333862</v>
      </c>
      <c r="AH26" s="57">
        <v>0.81682491302490234</v>
      </c>
      <c r="AI26" s="57" t="s">
        <v>595</v>
      </c>
      <c r="AJ26" s="8" t="s">
        <v>50</v>
      </c>
      <c r="AK26" s="61">
        <v>-3.4217776892236283E-2</v>
      </c>
      <c r="AL26" s="60">
        <v>88428</v>
      </c>
      <c r="AM26" s="60">
        <v>88695</v>
      </c>
      <c r="AN26" s="60">
        <v>84983</v>
      </c>
      <c r="AO26" s="60">
        <v>78365</v>
      </c>
      <c r="AP26" s="60">
        <v>340471</v>
      </c>
      <c r="AQ26" s="57">
        <v>0.86227214336395264</v>
      </c>
      <c r="AR26" s="57">
        <v>0.86583232879638672</v>
      </c>
      <c r="AS26" s="57">
        <v>0.84752243757247925</v>
      </c>
      <c r="AT26" s="57">
        <v>0.84496903419494629</v>
      </c>
      <c r="AU26" s="57" t="s">
        <v>596</v>
      </c>
      <c r="AW26" s="62">
        <v>-2.0766411860918864E-3</v>
      </c>
      <c r="AX26" s="63" t="str">
        <f t="shared" si="0"/>
        <v xml:space="preserve">Private </v>
      </c>
    </row>
    <row r="27" spans="1:50" x14ac:dyDescent="0.35">
      <c r="A27" s="69" t="s">
        <v>38</v>
      </c>
      <c r="B27" s="34">
        <v>1026224</v>
      </c>
      <c r="C27" s="34">
        <v>1071325</v>
      </c>
      <c r="D27" s="34">
        <v>1072721</v>
      </c>
      <c r="E27" s="34">
        <v>987886</v>
      </c>
      <c r="F27" s="34">
        <v>4158156</v>
      </c>
      <c r="G27" s="57">
        <v>0.79463058710098267</v>
      </c>
      <c r="H27" s="57">
        <v>0.79652577638626099</v>
      </c>
      <c r="I27" s="57">
        <v>0.80019593238830566</v>
      </c>
      <c r="J27" s="57">
        <v>0.77767270803451538</v>
      </c>
      <c r="K27" s="23">
        <v>-2.3796000000000001E-2</v>
      </c>
      <c r="L27" s="8" t="s">
        <v>50</v>
      </c>
      <c r="M27" s="58">
        <v>-2.973771677266247E-2</v>
      </c>
      <c r="N27" s="34">
        <v>328667</v>
      </c>
      <c r="O27" s="34">
        <v>345037</v>
      </c>
      <c r="P27" s="34">
        <v>363669</v>
      </c>
      <c r="Q27" s="34">
        <v>336359</v>
      </c>
      <c r="R27" s="34">
        <v>1373732</v>
      </c>
      <c r="S27" s="57">
        <v>0.59755617380142212</v>
      </c>
      <c r="T27" s="57">
        <v>0.60515826940536499</v>
      </c>
      <c r="U27" s="57">
        <v>0.58854889869689941</v>
      </c>
      <c r="V27" s="57">
        <v>0.56832432746887207</v>
      </c>
      <c r="W27" s="23">
        <v>-2.5090000000000001E-2</v>
      </c>
      <c r="X27" s="8" t="s">
        <v>50</v>
      </c>
      <c r="Y27" s="59">
        <v>-4.26302726171972E-2</v>
      </c>
      <c r="Z27" s="60">
        <v>774441</v>
      </c>
      <c r="AA27" s="60">
        <v>809388</v>
      </c>
      <c r="AB27" s="60">
        <v>816173</v>
      </c>
      <c r="AC27" s="60">
        <v>750636</v>
      </c>
      <c r="AD27" s="60">
        <v>3150638</v>
      </c>
      <c r="AE27" s="57">
        <v>0.78843706846237183</v>
      </c>
      <c r="AF27" s="57">
        <v>0.79062330722808838</v>
      </c>
      <c r="AG27" s="57">
        <v>0.79793256521224976</v>
      </c>
      <c r="AH27" s="57">
        <v>0.77169358730316162</v>
      </c>
      <c r="AI27" s="57" t="s">
        <v>597</v>
      </c>
      <c r="AJ27" s="8" t="s">
        <v>50</v>
      </c>
      <c r="AK27" s="61">
        <v>-3.5444097951406461E-2</v>
      </c>
      <c r="AL27" s="60">
        <v>251783</v>
      </c>
      <c r="AM27" s="60">
        <v>261937</v>
      </c>
      <c r="AN27" s="60">
        <v>256548</v>
      </c>
      <c r="AO27" s="60">
        <v>237250</v>
      </c>
      <c r="AP27" s="60">
        <v>1007518</v>
      </c>
      <c r="AQ27" s="57">
        <v>0.81368082761764526</v>
      </c>
      <c r="AR27" s="57">
        <v>0.81476461887359619</v>
      </c>
      <c r="AS27" s="57">
        <v>0.80739665031433105</v>
      </c>
      <c r="AT27" s="57">
        <v>0.79659008979797363</v>
      </c>
      <c r="AU27" s="57" t="s">
        <v>598</v>
      </c>
      <c r="AV27" s="2" t="s">
        <v>50</v>
      </c>
      <c r="AW27" s="62">
        <v>-1.1683229050216641E-2</v>
      </c>
      <c r="AX27" s="63" t="str">
        <f t="shared" si="0"/>
        <v>Public</v>
      </c>
    </row>
    <row r="28" spans="1:50" ht="16" customHeight="1" x14ac:dyDescent="0.35">
      <c r="A28" s="72" t="s">
        <v>176</v>
      </c>
      <c r="B28" s="73"/>
      <c r="C28" s="73"/>
      <c r="D28" s="73"/>
      <c r="E28" s="73"/>
      <c r="F28" s="73"/>
      <c r="G28" s="56"/>
      <c r="H28" s="56"/>
      <c r="I28" s="56"/>
      <c r="J28" s="56"/>
      <c r="K28" s="75"/>
      <c r="L28" s="56"/>
      <c r="M28" s="58"/>
      <c r="N28" s="34"/>
      <c r="O28" s="34"/>
      <c r="P28" s="34"/>
      <c r="Q28" s="34"/>
      <c r="R28" s="34"/>
      <c r="S28" s="56"/>
      <c r="T28" s="56"/>
      <c r="U28" s="56"/>
      <c r="V28" s="56"/>
      <c r="W28" s="23"/>
      <c r="Y28" s="66"/>
      <c r="AE28" s="56"/>
      <c r="AF28" s="56"/>
      <c r="AG28" s="56"/>
      <c r="AH28" s="56"/>
      <c r="AI28" s="23"/>
      <c r="AK28" s="67"/>
      <c r="AL28" s="60"/>
      <c r="AM28" s="60"/>
      <c r="AN28" s="60"/>
      <c r="AO28" s="60"/>
      <c r="AP28" s="60"/>
      <c r="AQ28" s="56"/>
      <c r="AR28" s="56"/>
      <c r="AS28" s="56"/>
      <c r="AT28" s="56"/>
      <c r="AU28" s="23"/>
      <c r="AW28" s="68"/>
      <c r="AX28" s="63" t="str">
        <f t="shared" si="0"/>
        <v>Share of High School Students Eligible for Free and Reduced-Priced Lunch (FRPL), Public High Schools (Figure 25)</v>
      </c>
    </row>
    <row r="29" spans="1:50" ht="18.649999999999999" customHeight="1" x14ac:dyDescent="0.35">
      <c r="A29" s="69" t="s">
        <v>187</v>
      </c>
      <c r="B29" s="34">
        <v>271353</v>
      </c>
      <c r="C29" s="34">
        <v>289467</v>
      </c>
      <c r="D29" s="34">
        <v>291669</v>
      </c>
      <c r="E29" s="34">
        <v>273392</v>
      </c>
      <c r="F29" s="34">
        <v>1125881</v>
      </c>
      <c r="G29" s="57">
        <v>0.8508031964302063</v>
      </c>
      <c r="H29" s="57">
        <v>0.8516584038734436</v>
      </c>
      <c r="I29" s="57">
        <v>0.85036462545394897</v>
      </c>
      <c r="J29" s="57">
        <v>0.84089511632919312</v>
      </c>
      <c r="K29" s="90">
        <v>-9.5340000000000008E-3</v>
      </c>
      <c r="L29" s="8" t="s">
        <v>50</v>
      </c>
      <c r="M29" s="58">
        <v>-1.1211661109386433E-2</v>
      </c>
      <c r="N29" s="34">
        <v>47829</v>
      </c>
      <c r="O29" s="34">
        <v>50801</v>
      </c>
      <c r="P29" s="34">
        <v>53466</v>
      </c>
      <c r="Q29" s="34">
        <v>54955</v>
      </c>
      <c r="R29" s="34">
        <v>207051</v>
      </c>
      <c r="S29" s="57">
        <v>0.63043344020843506</v>
      </c>
      <c r="T29" s="57">
        <v>0.63482999801635742</v>
      </c>
      <c r="U29" s="57">
        <v>0.63348668813705444</v>
      </c>
      <c r="V29" s="57">
        <v>0.59284871816635132</v>
      </c>
      <c r="W29" s="90">
        <v>-4.3050999999999999E-2</v>
      </c>
      <c r="X29" s="8" t="s">
        <v>50</v>
      </c>
      <c r="Y29" s="59">
        <v>-6.7958807669034935E-2</v>
      </c>
      <c r="Z29" s="60">
        <v>191126</v>
      </c>
      <c r="AA29" s="60">
        <v>204761</v>
      </c>
      <c r="AB29" s="60">
        <v>208593</v>
      </c>
      <c r="AC29" s="60">
        <v>197045</v>
      </c>
      <c r="AD29" s="60">
        <v>801525</v>
      </c>
      <c r="AE29" s="57">
        <v>0.84630554914474487</v>
      </c>
      <c r="AF29" s="57">
        <v>0.84780794382095337</v>
      </c>
      <c r="AG29" s="57">
        <v>0.85167765617370605</v>
      </c>
      <c r="AH29" s="57">
        <v>0.83638763427734375</v>
      </c>
      <c r="AI29" s="57" t="s">
        <v>599</v>
      </c>
      <c r="AJ29" s="8" t="s">
        <v>50</v>
      </c>
      <c r="AK29" s="61">
        <v>-1.818293563033373E-2</v>
      </c>
      <c r="AL29" s="60">
        <v>80227</v>
      </c>
      <c r="AM29" s="60">
        <v>84706</v>
      </c>
      <c r="AN29" s="60">
        <v>83076</v>
      </c>
      <c r="AO29" s="60">
        <v>76347</v>
      </c>
      <c r="AP29" s="60">
        <v>324356</v>
      </c>
      <c r="AQ29" s="57">
        <v>0.86151796579360962</v>
      </c>
      <c r="AR29" s="57">
        <v>0.86096614599227905</v>
      </c>
      <c r="AS29" s="57">
        <v>0.84706777334213257</v>
      </c>
      <c r="AT29" s="57">
        <v>0.85252857208251953</v>
      </c>
      <c r="AU29" s="57" t="s">
        <v>600</v>
      </c>
      <c r="AW29" s="62">
        <v>6.5036118400114157E-3</v>
      </c>
      <c r="AX29" s="63" t="str">
        <f t="shared" si="0"/>
        <v>0% to 20%</v>
      </c>
    </row>
    <row r="30" spans="1:50" x14ac:dyDescent="0.35">
      <c r="A30" s="69" t="s">
        <v>64</v>
      </c>
      <c r="B30" s="34">
        <v>285854</v>
      </c>
      <c r="C30" s="34">
        <v>300994</v>
      </c>
      <c r="D30" s="34">
        <v>299704</v>
      </c>
      <c r="E30" s="34">
        <v>275756</v>
      </c>
      <c r="F30" s="34">
        <v>1162308</v>
      </c>
      <c r="G30" s="57">
        <v>0.80727225542068481</v>
      </c>
      <c r="H30" s="57">
        <v>0.80661410093307495</v>
      </c>
      <c r="I30" s="57">
        <v>0.80889475345611572</v>
      </c>
      <c r="J30" s="57">
        <v>0.78997009992599487</v>
      </c>
      <c r="K30" s="23">
        <v>-1.942E-2</v>
      </c>
      <c r="L30" s="8" t="s">
        <v>50</v>
      </c>
      <c r="M30" s="58">
        <v>-2.4008067696106743E-2</v>
      </c>
      <c r="N30" s="34">
        <v>86768</v>
      </c>
      <c r="O30" s="34">
        <v>92491</v>
      </c>
      <c r="P30" s="34">
        <v>95970</v>
      </c>
      <c r="Q30" s="34">
        <v>91824</v>
      </c>
      <c r="R30" s="34">
        <v>367053</v>
      </c>
      <c r="S30" s="57">
        <v>0.61672508716583252</v>
      </c>
      <c r="T30" s="57">
        <v>0.62403911352157593</v>
      </c>
      <c r="U30" s="57">
        <v>0.61316037178039551</v>
      </c>
      <c r="V30" s="57">
        <v>0.58790731430053711</v>
      </c>
      <c r="W30" s="23">
        <v>-2.8479999999999998E-2</v>
      </c>
      <c r="X30" s="8" t="s">
        <v>50</v>
      </c>
      <c r="Y30" s="59">
        <v>-4.644788102875011E-2</v>
      </c>
      <c r="Z30" s="60">
        <v>215781</v>
      </c>
      <c r="AA30" s="60">
        <v>227703</v>
      </c>
      <c r="AB30" s="60">
        <v>228254</v>
      </c>
      <c r="AC30" s="60">
        <v>210867</v>
      </c>
      <c r="AD30" s="60">
        <v>882605</v>
      </c>
      <c r="AE30" s="57">
        <v>0.80425524711608887</v>
      </c>
      <c r="AF30" s="57">
        <v>0.80298900604248047</v>
      </c>
      <c r="AG30" s="57">
        <v>0.80935275554656982</v>
      </c>
      <c r="AH30" s="57">
        <v>0.786704421043396</v>
      </c>
      <c r="AI30" s="57" t="s">
        <v>601</v>
      </c>
      <c r="AJ30" s="8" t="s">
        <v>50</v>
      </c>
      <c r="AK30" s="61">
        <v>-2.9446986912282969E-2</v>
      </c>
      <c r="AL30" s="60">
        <v>70073</v>
      </c>
      <c r="AM30" s="60">
        <v>73291</v>
      </c>
      <c r="AN30" s="60">
        <v>71450</v>
      </c>
      <c r="AO30" s="60">
        <v>64889</v>
      </c>
      <c r="AP30" s="60">
        <v>279703</v>
      </c>
      <c r="AQ30" s="57">
        <v>0.8165627121925354</v>
      </c>
      <c r="AR30" s="57">
        <v>0.81787669658660889</v>
      </c>
      <c r="AS30" s="57">
        <v>0.80743175745010376</v>
      </c>
      <c r="AT30" s="57">
        <v>0.80058252811431885</v>
      </c>
      <c r="AU30" s="57" t="s">
        <v>602</v>
      </c>
      <c r="AW30" s="62">
        <v>-6.5565912551156366E-3</v>
      </c>
      <c r="AX30" s="63" t="str">
        <f t="shared" si="0"/>
        <v>21% to 40%</v>
      </c>
    </row>
    <row r="31" spans="1:50" x14ac:dyDescent="0.35">
      <c r="A31" s="69" t="s">
        <v>65</v>
      </c>
      <c r="B31" s="34">
        <v>203128</v>
      </c>
      <c r="C31" s="34">
        <v>210884</v>
      </c>
      <c r="D31" s="34">
        <v>210818</v>
      </c>
      <c r="E31" s="34">
        <v>191855</v>
      </c>
      <c r="F31" s="34">
        <v>816685</v>
      </c>
      <c r="G31" s="57">
        <v>0.77063721418380737</v>
      </c>
      <c r="H31" s="57">
        <v>0.77149051427841187</v>
      </c>
      <c r="I31" s="57">
        <v>0.77617186307907104</v>
      </c>
      <c r="J31" s="57">
        <v>0.74605822563171387</v>
      </c>
      <c r="K31" s="90">
        <v>-3.0123E-2</v>
      </c>
      <c r="L31" s="8" t="s">
        <v>50</v>
      </c>
      <c r="M31" s="58">
        <v>-3.88097036660182E-2</v>
      </c>
      <c r="N31" s="34">
        <v>77581</v>
      </c>
      <c r="O31" s="34">
        <v>81895</v>
      </c>
      <c r="P31" s="34">
        <v>88521</v>
      </c>
      <c r="Q31" s="34">
        <v>79391</v>
      </c>
      <c r="R31" s="34">
        <v>327388</v>
      </c>
      <c r="S31" s="57">
        <v>0.59339272975921631</v>
      </c>
      <c r="T31" s="57">
        <v>0.60242992639541626</v>
      </c>
      <c r="U31" s="57">
        <v>0.58395183086395264</v>
      </c>
      <c r="V31" s="57">
        <v>0.56996387243270874</v>
      </c>
      <c r="W31" s="90">
        <v>-1.8242999999999999E-2</v>
      </c>
      <c r="X31" s="8" t="s">
        <v>50</v>
      </c>
      <c r="Y31" s="59">
        <v>-3.1240590466185554E-2</v>
      </c>
      <c r="Z31" s="60">
        <v>158877</v>
      </c>
      <c r="AA31" s="60">
        <v>165172</v>
      </c>
      <c r="AB31" s="60">
        <v>165953</v>
      </c>
      <c r="AC31" s="60">
        <v>150295</v>
      </c>
      <c r="AD31" s="60">
        <v>640297</v>
      </c>
      <c r="AE31" s="57">
        <v>0.76833021640777588</v>
      </c>
      <c r="AF31" s="57">
        <v>0.76954329013824463</v>
      </c>
      <c r="AG31" s="57">
        <v>0.77559912204742432</v>
      </c>
      <c r="AH31" s="57">
        <v>0.74282574653625488</v>
      </c>
      <c r="AI31" s="57" t="s">
        <v>603</v>
      </c>
      <c r="AJ31" s="8" t="s">
        <v>50</v>
      </c>
      <c r="AK31" s="61">
        <v>-4.2955180134877563E-2</v>
      </c>
      <c r="AL31" s="60">
        <v>44251</v>
      </c>
      <c r="AM31" s="60">
        <v>45712</v>
      </c>
      <c r="AN31" s="60">
        <v>44865</v>
      </c>
      <c r="AO31" s="60">
        <v>41560</v>
      </c>
      <c r="AP31" s="60">
        <v>176388</v>
      </c>
      <c r="AQ31" s="57">
        <v>0.77892023324966431</v>
      </c>
      <c r="AR31" s="57">
        <v>0.7785264253616333</v>
      </c>
      <c r="AS31" s="57">
        <v>0.77829045057296753</v>
      </c>
      <c r="AT31" s="57">
        <v>0.7577478289604187</v>
      </c>
      <c r="AU31" s="57" t="s">
        <v>604</v>
      </c>
      <c r="AV31" s="2" t="s">
        <v>50</v>
      </c>
      <c r="AW31" s="62">
        <v>-2.3373022226609638E-2</v>
      </c>
      <c r="AX31" s="63" t="str">
        <f t="shared" si="0"/>
        <v>41% to 60%</v>
      </c>
    </row>
    <row r="32" spans="1:50" x14ac:dyDescent="0.35">
      <c r="A32" s="69" t="s">
        <v>66</v>
      </c>
      <c r="B32" s="34">
        <v>126668</v>
      </c>
      <c r="C32" s="34">
        <v>129842</v>
      </c>
      <c r="D32" s="34">
        <v>131362</v>
      </c>
      <c r="E32" s="34">
        <v>117476</v>
      </c>
      <c r="F32" s="34">
        <v>505348</v>
      </c>
      <c r="G32" s="57">
        <v>0.73837906122207642</v>
      </c>
      <c r="H32" s="57">
        <v>0.74207884073257446</v>
      </c>
      <c r="I32" s="57">
        <v>0.75024741888046265</v>
      </c>
      <c r="J32" s="57">
        <v>0.71522694826126099</v>
      </c>
      <c r="K32" s="23">
        <v>-3.8686999999999999E-2</v>
      </c>
      <c r="L32" s="8" t="s">
        <v>50</v>
      </c>
      <c r="M32" s="58">
        <v>-5.1565655577635545E-2</v>
      </c>
      <c r="N32" s="34">
        <v>59818</v>
      </c>
      <c r="O32" s="34">
        <v>63262</v>
      </c>
      <c r="P32" s="34">
        <v>67256</v>
      </c>
      <c r="Q32" s="34">
        <v>61203</v>
      </c>
      <c r="R32" s="34">
        <v>251539</v>
      </c>
      <c r="S32" s="57">
        <v>0.59440302848815918</v>
      </c>
      <c r="T32" s="57">
        <v>0.60138785839080811</v>
      </c>
      <c r="U32" s="57">
        <v>0.5706256628036499</v>
      </c>
      <c r="V32" s="57">
        <v>0.55874711275100708</v>
      </c>
      <c r="W32" s="23">
        <v>-1.8006999999999999E-2</v>
      </c>
      <c r="X32" s="8" t="s">
        <v>52</v>
      </c>
      <c r="Y32" s="59">
        <v>-3.1556589851788948E-2</v>
      </c>
      <c r="Z32" s="60">
        <v>105400</v>
      </c>
      <c r="AA32" s="60">
        <v>107957</v>
      </c>
      <c r="AB32" s="60">
        <v>109585</v>
      </c>
      <c r="AC32" s="60">
        <v>96932</v>
      </c>
      <c r="AD32" s="60">
        <v>419874</v>
      </c>
      <c r="AE32" s="57">
        <v>0.73703038692474365</v>
      </c>
      <c r="AF32" s="57">
        <v>0.74145263433456421</v>
      </c>
      <c r="AG32" s="57">
        <v>0.74920839071273804</v>
      </c>
      <c r="AH32" s="57">
        <v>0.71654355525970459</v>
      </c>
      <c r="AI32" s="57" t="s">
        <v>605</v>
      </c>
      <c r="AJ32" s="8" t="s">
        <v>50</v>
      </c>
      <c r="AK32" s="61">
        <v>-4.9560309868762253E-2</v>
      </c>
      <c r="AL32" s="60">
        <v>21268</v>
      </c>
      <c r="AM32" s="60">
        <v>21885</v>
      </c>
      <c r="AN32" s="60">
        <v>21777</v>
      </c>
      <c r="AO32" s="60">
        <v>20544</v>
      </c>
      <c r="AP32" s="60">
        <v>85474</v>
      </c>
      <c r="AQ32" s="57">
        <v>0.74506300687789917</v>
      </c>
      <c r="AR32" s="57">
        <v>0.74516791105270386</v>
      </c>
      <c r="AS32" s="57">
        <v>0.75547593832015991</v>
      </c>
      <c r="AT32" s="57">
        <v>0.70901477336883545</v>
      </c>
      <c r="AU32" s="57" t="s">
        <v>606</v>
      </c>
      <c r="AV32" s="2" t="s">
        <v>50</v>
      </c>
      <c r="AW32" s="62">
        <v>-6.0356654245520419E-2</v>
      </c>
      <c r="AX32" s="63" t="str">
        <f t="shared" si="0"/>
        <v>61% to 80%</v>
      </c>
    </row>
    <row r="33" spans="1:50" x14ac:dyDescent="0.35">
      <c r="A33" s="69" t="s">
        <v>67</v>
      </c>
      <c r="B33" s="34">
        <v>76323</v>
      </c>
      <c r="C33" s="34">
        <v>79838</v>
      </c>
      <c r="D33" s="34">
        <v>79950</v>
      </c>
      <c r="E33" s="34">
        <v>73022</v>
      </c>
      <c r="F33" s="34">
        <v>309133</v>
      </c>
      <c r="G33" s="57">
        <v>0.70753246545791626</v>
      </c>
      <c r="H33" s="57">
        <v>0.70911097526550293</v>
      </c>
      <c r="I33" s="57">
        <v>0.72554093599319458</v>
      </c>
      <c r="J33" s="57">
        <v>0.66655254364013672</v>
      </c>
      <c r="K33" s="90">
        <v>-5.9894000000000003E-2</v>
      </c>
      <c r="L33" s="8" t="s">
        <v>50</v>
      </c>
      <c r="M33" s="58">
        <v>-8.2550821089110535E-2</v>
      </c>
      <c r="N33" s="34">
        <v>42568</v>
      </c>
      <c r="O33" s="34">
        <v>45162</v>
      </c>
      <c r="P33" s="34">
        <v>47059</v>
      </c>
      <c r="Q33" s="34">
        <v>39267</v>
      </c>
      <c r="R33" s="34">
        <v>174056</v>
      </c>
      <c r="S33" s="57">
        <v>0.55421912670135498</v>
      </c>
      <c r="T33" s="57">
        <v>0.55484700202941895</v>
      </c>
      <c r="U33" s="57">
        <v>0.53592300415039063</v>
      </c>
      <c r="V33" s="57">
        <v>0.51134538650512695</v>
      </c>
      <c r="W33" s="90">
        <v>-2.7775999999999999E-2</v>
      </c>
      <c r="X33" s="8" t="s">
        <v>53</v>
      </c>
      <c r="Y33" s="59">
        <v>-5.182834061029689E-2</v>
      </c>
      <c r="Z33" s="60">
        <v>64005</v>
      </c>
      <c r="AA33" s="60">
        <v>66295</v>
      </c>
      <c r="AB33" s="60">
        <v>66582</v>
      </c>
      <c r="AC33" s="60">
        <v>60179</v>
      </c>
      <c r="AD33" s="60">
        <v>257061</v>
      </c>
      <c r="AE33" s="57">
        <v>0.70549178123474121</v>
      </c>
      <c r="AF33" s="57">
        <v>0.70863562822341919</v>
      </c>
      <c r="AG33" s="57">
        <v>0.72719353437423706</v>
      </c>
      <c r="AH33" s="57">
        <v>0.66664451360702515</v>
      </c>
      <c r="AI33" s="57" t="s">
        <v>607</v>
      </c>
      <c r="AJ33" s="8" t="s">
        <v>50</v>
      </c>
      <c r="AK33" s="61">
        <v>-8.4526329091874339E-2</v>
      </c>
      <c r="AL33" s="60">
        <v>12318</v>
      </c>
      <c r="AM33" s="60">
        <v>13543</v>
      </c>
      <c r="AN33" s="60">
        <v>13368</v>
      </c>
      <c r="AO33" s="60">
        <v>12843</v>
      </c>
      <c r="AP33" s="60">
        <v>52072</v>
      </c>
      <c r="AQ33" s="57">
        <v>0.71813607215881348</v>
      </c>
      <c r="AR33" s="57">
        <v>0.7114376425743103</v>
      </c>
      <c r="AS33" s="57">
        <v>0.71731001138687134</v>
      </c>
      <c r="AT33" s="57">
        <v>0.66612160205841064</v>
      </c>
      <c r="AU33" s="57" t="s">
        <v>608</v>
      </c>
      <c r="AV33" s="2" t="s">
        <v>50</v>
      </c>
      <c r="AW33" s="62">
        <v>-7.2696601430641078E-2</v>
      </c>
      <c r="AX33" s="63" t="str">
        <f t="shared" si="0"/>
        <v>81% to 100%</v>
      </c>
    </row>
    <row r="34" spans="1:50" ht="20.149999999999999" customHeight="1" x14ac:dyDescent="0.35">
      <c r="A34" s="72" t="s">
        <v>609</v>
      </c>
      <c r="B34" s="34"/>
      <c r="C34" s="34"/>
      <c r="D34" s="34"/>
      <c r="E34" s="34"/>
      <c r="F34" s="34"/>
      <c r="G34" s="72"/>
      <c r="H34" s="72"/>
      <c r="I34" s="72"/>
      <c r="J34" s="72"/>
      <c r="K34" s="78"/>
      <c r="L34" s="72"/>
      <c r="M34" s="158"/>
      <c r="N34" s="34"/>
      <c r="O34" s="34"/>
      <c r="P34" s="34"/>
      <c r="Q34" s="34"/>
      <c r="R34" s="34"/>
      <c r="S34" s="72"/>
      <c r="T34" s="72"/>
      <c r="U34" s="72"/>
      <c r="V34" s="72"/>
      <c r="W34" s="3"/>
      <c r="Y34" s="66"/>
      <c r="Z34" s="60"/>
      <c r="AA34" s="60"/>
      <c r="AB34" s="60"/>
      <c r="AC34" s="60"/>
      <c r="AD34" s="60"/>
      <c r="AI34" s="3"/>
      <c r="AK34" s="67"/>
      <c r="AL34" s="60"/>
      <c r="AM34" s="60"/>
      <c r="AN34" s="60"/>
      <c r="AO34" s="60"/>
      <c r="AP34" s="60"/>
      <c r="AU34" s="3"/>
      <c r="AW34" s="68"/>
      <c r="AX34" s="63" t="str">
        <f t="shared" si="0"/>
        <v>High School Locale (Figure 27)</v>
      </c>
    </row>
    <row r="35" spans="1:50" ht="17.149999999999999" customHeight="1" x14ac:dyDescent="0.35">
      <c r="A35" s="69" t="s">
        <v>27</v>
      </c>
      <c r="B35" s="34">
        <v>375635</v>
      </c>
      <c r="C35" s="34">
        <v>389586</v>
      </c>
      <c r="D35" s="34">
        <v>389797</v>
      </c>
      <c r="E35" s="34">
        <v>358498</v>
      </c>
      <c r="F35" s="34">
        <v>1513516</v>
      </c>
      <c r="G35" s="57">
        <v>0.7951202392578125</v>
      </c>
      <c r="H35" s="57">
        <v>0.7960091233253479</v>
      </c>
      <c r="I35" s="57">
        <v>0.799582839012146</v>
      </c>
      <c r="J35" s="57">
        <v>0.77577841281890869</v>
      </c>
      <c r="K35" s="90" t="s">
        <v>610</v>
      </c>
      <c r="L35" s="8" t="s">
        <v>50</v>
      </c>
      <c r="M35" s="58">
        <v>-3.2379384269910175E-2</v>
      </c>
      <c r="N35" s="34">
        <v>113238</v>
      </c>
      <c r="O35" s="34">
        <v>118120</v>
      </c>
      <c r="P35" s="34">
        <v>122737</v>
      </c>
      <c r="Q35" s="34">
        <v>111675</v>
      </c>
      <c r="R35" s="34">
        <v>465770</v>
      </c>
      <c r="S35" s="57">
        <v>0.58369982242584229</v>
      </c>
      <c r="T35" s="57">
        <v>0.59068745374679565</v>
      </c>
      <c r="U35" s="57">
        <v>0.57448041439056396</v>
      </c>
      <c r="V35" s="57">
        <v>0.55545109510421753</v>
      </c>
      <c r="W35" s="23">
        <v>-2.6571000000000001E-2</v>
      </c>
      <c r="X35" s="4" t="s">
        <v>53</v>
      </c>
      <c r="Y35" s="59">
        <v>-4.6252229552834756E-2</v>
      </c>
      <c r="Z35" s="60">
        <v>275363</v>
      </c>
      <c r="AA35" s="60">
        <v>285653</v>
      </c>
      <c r="AB35" s="60">
        <v>288540</v>
      </c>
      <c r="AC35" s="60">
        <v>264729</v>
      </c>
      <c r="AD35" s="60">
        <v>1114285</v>
      </c>
      <c r="AE35" s="57">
        <v>0.78400874137878418</v>
      </c>
      <c r="AF35" s="57">
        <v>0.78512042760848999</v>
      </c>
      <c r="AG35" s="57">
        <v>0.795085608959198</v>
      </c>
      <c r="AH35" s="57">
        <v>0.7660248875617981</v>
      </c>
      <c r="AI35" s="57" t="s">
        <v>611</v>
      </c>
      <c r="AJ35" s="8" t="s">
        <v>50</v>
      </c>
      <c r="AK35" s="61">
        <v>-4.068115387265156E-2</v>
      </c>
      <c r="AL35" s="60">
        <v>100272</v>
      </c>
      <c r="AM35" s="60">
        <v>103933</v>
      </c>
      <c r="AN35" s="60">
        <v>101257</v>
      </c>
      <c r="AO35" s="60">
        <v>93769</v>
      </c>
      <c r="AP35" s="60">
        <v>399231</v>
      </c>
      <c r="AQ35" s="57">
        <v>0.82563430070877075</v>
      </c>
      <c r="AR35" s="57">
        <v>0.825935959815979</v>
      </c>
      <c r="AS35" s="57">
        <v>0.81239813566207886</v>
      </c>
      <c r="AT35" s="57">
        <v>0.80331450700759888</v>
      </c>
      <c r="AU35" s="57" t="s">
        <v>612</v>
      </c>
      <c r="AW35" s="62">
        <v>-9.404255948684128E-3</v>
      </c>
      <c r="AX35" s="63" t="str">
        <f t="shared" si="0"/>
        <v>Urban</v>
      </c>
    </row>
    <row r="36" spans="1:50" x14ac:dyDescent="0.35">
      <c r="A36" s="69" t="s">
        <v>28</v>
      </c>
      <c r="B36" s="34">
        <v>558374</v>
      </c>
      <c r="C36" s="34">
        <v>581513</v>
      </c>
      <c r="D36" s="34">
        <v>583295</v>
      </c>
      <c r="E36" s="34">
        <v>541236</v>
      </c>
      <c r="F36" s="34">
        <v>2264418</v>
      </c>
      <c r="G36" s="57">
        <v>0.81643128395080566</v>
      </c>
      <c r="H36" s="57">
        <v>0.81897222995758057</v>
      </c>
      <c r="I36" s="57">
        <v>0.82054537534713745</v>
      </c>
      <c r="J36" s="57">
        <v>0.80311918258666992</v>
      </c>
      <c r="K36" s="23" t="s">
        <v>613</v>
      </c>
      <c r="L36" s="8" t="s">
        <v>50</v>
      </c>
      <c r="M36" s="58">
        <v>-2.2887216922104998E-2</v>
      </c>
      <c r="N36" s="34">
        <v>148541</v>
      </c>
      <c r="O36" s="34">
        <v>157410</v>
      </c>
      <c r="P36" s="34">
        <v>166685</v>
      </c>
      <c r="Q36" s="34">
        <v>158745</v>
      </c>
      <c r="R36" s="34">
        <v>631381</v>
      </c>
      <c r="S36" s="57">
        <v>0.61992311477661133</v>
      </c>
      <c r="T36" s="57">
        <v>0.62873387336730957</v>
      </c>
      <c r="U36" s="57">
        <v>0.60781711339950562</v>
      </c>
      <c r="V36" s="57">
        <v>0.58634287118911743</v>
      </c>
      <c r="W36" s="90">
        <v>-2.4407000000000002E-2</v>
      </c>
      <c r="X36" s="4" t="s">
        <v>50</v>
      </c>
      <c r="Y36" s="59">
        <v>-4.0155170793879549E-2</v>
      </c>
      <c r="Z36" s="60">
        <v>395073</v>
      </c>
      <c r="AA36" s="60">
        <v>412732</v>
      </c>
      <c r="AB36" s="60">
        <v>418237</v>
      </c>
      <c r="AC36" s="60">
        <v>387851</v>
      </c>
      <c r="AD36" s="60">
        <v>1613893</v>
      </c>
      <c r="AE36" s="57">
        <v>0.80785071849822998</v>
      </c>
      <c r="AF36" s="57">
        <v>0.81096452474594116</v>
      </c>
      <c r="AG36" s="57">
        <v>0.81681680679321289</v>
      </c>
      <c r="AH36" s="57">
        <v>0.79586488008499146</v>
      </c>
      <c r="AI36" s="57" t="s">
        <v>614</v>
      </c>
      <c r="AJ36" s="8" t="s">
        <v>50</v>
      </c>
      <c r="AK36" s="61">
        <v>-2.8487415790761063E-2</v>
      </c>
      <c r="AL36" s="60">
        <v>163301</v>
      </c>
      <c r="AM36" s="60">
        <v>168781</v>
      </c>
      <c r="AN36" s="60">
        <v>165058</v>
      </c>
      <c r="AO36" s="60">
        <v>153385</v>
      </c>
      <c r="AP36" s="60">
        <v>650525</v>
      </c>
      <c r="AQ36" s="57">
        <v>0.83719021081924438</v>
      </c>
      <c r="AR36" s="57">
        <v>0.83855408430099487</v>
      </c>
      <c r="AS36" s="57">
        <v>0.82999306917190552</v>
      </c>
      <c r="AT36" s="57">
        <v>0.82146233320236206</v>
      </c>
      <c r="AU36" s="57" t="s">
        <v>615</v>
      </c>
      <c r="AV36" s="2" t="s">
        <v>53</v>
      </c>
      <c r="AW36" s="62">
        <v>-8.7976638254163939E-3</v>
      </c>
      <c r="AX36" s="63" t="str">
        <f t="shared" si="0"/>
        <v>Suburban</v>
      </c>
    </row>
    <row r="37" spans="1:50" x14ac:dyDescent="0.35">
      <c r="A37" s="69" t="s">
        <v>29</v>
      </c>
      <c r="B37" s="34">
        <v>257378</v>
      </c>
      <c r="C37" s="34">
        <v>267059</v>
      </c>
      <c r="D37" s="34">
        <v>263332</v>
      </c>
      <c r="E37" s="34">
        <v>239804</v>
      </c>
      <c r="F37" s="34">
        <v>1027573</v>
      </c>
      <c r="G37" s="57">
        <v>0.78439104557037354</v>
      </c>
      <c r="H37" s="57">
        <v>0.78507369756698608</v>
      </c>
      <c r="I37" s="57">
        <v>0.78687739372253418</v>
      </c>
      <c r="J37" s="57">
        <v>0.75917834043502808</v>
      </c>
      <c r="K37" s="90" t="s">
        <v>616</v>
      </c>
      <c r="L37" s="8" t="s">
        <v>50</v>
      </c>
      <c r="M37" s="58">
        <v>-3.3677419393934621E-2</v>
      </c>
      <c r="N37" s="34">
        <v>81872</v>
      </c>
      <c r="O37" s="34">
        <v>84450</v>
      </c>
      <c r="P37" s="34">
        <v>89147</v>
      </c>
      <c r="Q37" s="34">
        <v>80745</v>
      </c>
      <c r="R37" s="34">
        <v>336214</v>
      </c>
      <c r="S37" s="57">
        <v>0.58044266700744629</v>
      </c>
      <c r="T37" s="57">
        <v>0.58500885963439941</v>
      </c>
      <c r="U37" s="57">
        <v>0.5758017897605896</v>
      </c>
      <c r="V37" s="57">
        <v>0.54690694808959961</v>
      </c>
      <c r="W37" s="23">
        <v>-3.1241000000000001E-2</v>
      </c>
      <c r="X37" s="4" t="s">
        <v>50</v>
      </c>
      <c r="Y37" s="59">
        <v>-5.4256517703756314E-2</v>
      </c>
      <c r="Z37" s="60">
        <v>189730</v>
      </c>
      <c r="AA37" s="60">
        <v>197644</v>
      </c>
      <c r="AB37" s="60">
        <v>196303</v>
      </c>
      <c r="AC37" s="60">
        <v>179379</v>
      </c>
      <c r="AD37" s="60">
        <v>763056</v>
      </c>
      <c r="AE37" s="57">
        <v>0.77874875068664551</v>
      </c>
      <c r="AF37" s="57">
        <v>0.77921414375305176</v>
      </c>
      <c r="AG37" s="57">
        <v>0.78476643562316895</v>
      </c>
      <c r="AH37" s="57">
        <v>0.75138670206069946</v>
      </c>
      <c r="AI37" s="57" t="s">
        <v>617</v>
      </c>
      <c r="AJ37" s="8" t="s">
        <v>50</v>
      </c>
      <c r="AK37" s="61">
        <v>-4.1470937749977288E-2</v>
      </c>
      <c r="AL37" s="60">
        <v>67648</v>
      </c>
      <c r="AM37" s="60">
        <v>69415</v>
      </c>
      <c r="AN37" s="60">
        <v>67029</v>
      </c>
      <c r="AO37" s="60">
        <v>60425</v>
      </c>
      <c r="AP37" s="60">
        <v>264517</v>
      </c>
      <c r="AQ37" s="57">
        <v>0.80021584033966064</v>
      </c>
      <c r="AR37" s="57">
        <v>0.8017575740814209</v>
      </c>
      <c r="AS37" s="57">
        <v>0.79305970668792725</v>
      </c>
      <c r="AT37" s="57">
        <v>0.78230863809585571</v>
      </c>
      <c r="AU37" s="57" t="s">
        <v>618</v>
      </c>
      <c r="AV37" s="2" t="s">
        <v>53</v>
      </c>
      <c r="AW37" s="62">
        <v>-1.126901281786688E-2</v>
      </c>
      <c r="AX37" s="63" t="str">
        <f t="shared" si="0"/>
        <v>Rural</v>
      </c>
    </row>
    <row r="38" spans="1:50" ht="23.5" customHeight="1" x14ac:dyDescent="0.35">
      <c r="A38" s="56" t="s">
        <v>619</v>
      </c>
      <c r="B38" s="34"/>
      <c r="C38" s="64"/>
      <c r="D38" s="64"/>
      <c r="E38" s="64"/>
      <c r="F38" s="64"/>
      <c r="G38" s="56"/>
      <c r="H38" s="56"/>
      <c r="I38" s="56"/>
      <c r="J38" s="56"/>
      <c r="K38" s="75"/>
      <c r="L38" s="56"/>
      <c r="M38" s="74"/>
      <c r="N38" s="34"/>
      <c r="O38" s="34"/>
      <c r="P38" s="34"/>
      <c r="Q38" s="34"/>
      <c r="R38" s="34"/>
      <c r="S38" s="56"/>
      <c r="T38" s="56"/>
      <c r="U38" s="56"/>
      <c r="V38" s="56"/>
      <c r="W38" s="3"/>
      <c r="Y38" s="66"/>
      <c r="Z38" s="60"/>
      <c r="AA38" s="60"/>
      <c r="AB38" s="60"/>
      <c r="AC38" s="60"/>
      <c r="AD38" s="60"/>
      <c r="AE38" s="56"/>
      <c r="AF38" s="56"/>
      <c r="AG38" s="56"/>
      <c r="AH38" s="56"/>
      <c r="AI38" s="23"/>
      <c r="AK38" s="67"/>
      <c r="AL38" s="60"/>
      <c r="AM38" s="60"/>
      <c r="AN38" s="60"/>
      <c r="AO38" s="60"/>
      <c r="AP38" s="60"/>
      <c r="AQ38" s="56"/>
      <c r="AR38" s="56"/>
      <c r="AS38" s="56"/>
      <c r="AT38" s="56"/>
      <c r="AU38" s="23"/>
      <c r="AW38" s="68"/>
      <c r="AX38" s="63" t="str">
        <f t="shared" si="0"/>
        <v>High School GPA (Figure 28)</v>
      </c>
    </row>
    <row r="39" spans="1:50" ht="18.649999999999999" customHeight="1" x14ac:dyDescent="0.35">
      <c r="A39" s="69" t="s">
        <v>36</v>
      </c>
      <c r="B39" s="34">
        <v>120490</v>
      </c>
      <c r="C39" s="34">
        <v>121734</v>
      </c>
      <c r="D39" s="34">
        <v>119434</v>
      </c>
      <c r="E39" s="34">
        <v>105113</v>
      </c>
      <c r="F39" s="34">
        <v>466771</v>
      </c>
      <c r="G39" s="57">
        <v>0.61727946996688843</v>
      </c>
      <c r="H39" s="57">
        <v>0.61240082979202271</v>
      </c>
      <c r="I39" s="57">
        <v>0.62299680709838867</v>
      </c>
      <c r="J39" s="57">
        <v>0.58339118957519531</v>
      </c>
      <c r="K39" s="90" t="s">
        <v>620</v>
      </c>
      <c r="L39" s="8" t="s">
        <v>50</v>
      </c>
      <c r="M39" s="58">
        <v>-6.5361490678665979E-2</v>
      </c>
      <c r="N39" s="34">
        <v>106721</v>
      </c>
      <c r="O39" s="34">
        <v>109731</v>
      </c>
      <c r="P39" s="34">
        <v>112793</v>
      </c>
      <c r="Q39" s="34">
        <v>94525</v>
      </c>
      <c r="R39" s="34">
        <v>423770</v>
      </c>
      <c r="S39" s="57">
        <v>0.53457146883010864</v>
      </c>
      <c r="T39" s="57">
        <v>0.53724104166030884</v>
      </c>
      <c r="U39" s="57">
        <v>0.5084003210067749</v>
      </c>
      <c r="V39" s="57">
        <v>0.48869609832763672</v>
      </c>
      <c r="W39" s="23">
        <v>-2.5746000000000002E-2</v>
      </c>
      <c r="X39" s="8" t="s">
        <v>50</v>
      </c>
      <c r="Y39" s="59">
        <v>-5.0641195404864649E-2</v>
      </c>
      <c r="Z39" s="60">
        <v>94686</v>
      </c>
      <c r="AA39" s="60">
        <v>96006</v>
      </c>
      <c r="AB39" s="60">
        <v>94581</v>
      </c>
      <c r="AC39" s="60">
        <v>82261</v>
      </c>
      <c r="AD39" s="60">
        <v>367534</v>
      </c>
      <c r="AE39" s="57">
        <v>0.61384999752044678</v>
      </c>
      <c r="AF39" s="57">
        <v>0.6097639799118042</v>
      </c>
      <c r="AG39" s="57">
        <v>0.620441734790802</v>
      </c>
      <c r="AH39" s="57">
        <v>0.58185529708862305</v>
      </c>
      <c r="AI39" s="57" t="s">
        <v>621</v>
      </c>
      <c r="AJ39" s="8" t="s">
        <v>50</v>
      </c>
      <c r="AK39" s="61">
        <v>-6.6367231104922195E-2</v>
      </c>
      <c r="AL39" s="60">
        <v>25804</v>
      </c>
      <c r="AM39" s="60">
        <v>25728</v>
      </c>
      <c r="AN39" s="60">
        <v>24853</v>
      </c>
      <c r="AO39" s="60">
        <v>22852</v>
      </c>
      <c r="AP39" s="60">
        <v>99237</v>
      </c>
      <c r="AQ39" s="57">
        <v>0.62986356019973755</v>
      </c>
      <c r="AR39" s="57">
        <v>0.62224036455154419</v>
      </c>
      <c r="AS39" s="57">
        <v>0.63272041082382202</v>
      </c>
      <c r="AT39" s="57">
        <v>0.588919997215271</v>
      </c>
      <c r="AU39" s="57" t="s">
        <v>622</v>
      </c>
      <c r="AV39" s="2" t="s">
        <v>50</v>
      </c>
      <c r="AW39" s="62">
        <v>-6.1584863287822554E-2</v>
      </c>
      <c r="AX39" s="63" t="str">
        <f t="shared" si="0"/>
        <v>B- or Lower</v>
      </c>
    </row>
    <row r="40" spans="1:50" x14ac:dyDescent="0.35">
      <c r="A40" s="69" t="s">
        <v>35</v>
      </c>
      <c r="B40" s="34">
        <v>159658</v>
      </c>
      <c r="C40" s="34">
        <v>161864</v>
      </c>
      <c r="D40" s="34">
        <v>151207</v>
      </c>
      <c r="E40" s="34">
        <v>131285</v>
      </c>
      <c r="F40" s="34">
        <v>604014</v>
      </c>
      <c r="G40" s="57">
        <v>0.72065913677215576</v>
      </c>
      <c r="H40" s="57">
        <v>0.71759623289108276</v>
      </c>
      <c r="I40" s="57">
        <v>0.72554844617843628</v>
      </c>
      <c r="J40" s="57">
        <v>0.69337701797485352</v>
      </c>
      <c r="K40" s="23" t="s">
        <v>623</v>
      </c>
      <c r="L40" s="8" t="s">
        <v>50</v>
      </c>
      <c r="M40" s="58">
        <v>-4.6199533851329244E-2</v>
      </c>
      <c r="N40" s="34">
        <v>71420</v>
      </c>
      <c r="O40" s="34">
        <v>75116</v>
      </c>
      <c r="P40" s="34">
        <v>73502</v>
      </c>
      <c r="Q40" s="34">
        <v>63175</v>
      </c>
      <c r="R40" s="34">
        <v>283213</v>
      </c>
      <c r="S40" s="57">
        <v>0.60814899206161499</v>
      </c>
      <c r="T40" s="57">
        <v>0.61459606885910034</v>
      </c>
      <c r="U40" s="57">
        <v>0.59203833341598511</v>
      </c>
      <c r="V40" s="57">
        <v>0.57367628812789917</v>
      </c>
      <c r="W40" s="90">
        <v>-2.4056999999999999E-2</v>
      </c>
      <c r="X40" s="8" t="s">
        <v>50</v>
      </c>
      <c r="Y40" s="59">
        <v>-4.0634193163125436E-2</v>
      </c>
      <c r="Z40" s="60">
        <v>121586</v>
      </c>
      <c r="AA40" s="60">
        <v>123143</v>
      </c>
      <c r="AB40" s="60">
        <v>115786</v>
      </c>
      <c r="AC40" s="60">
        <v>100219</v>
      </c>
      <c r="AD40" s="60">
        <v>460734</v>
      </c>
      <c r="AE40" s="57">
        <v>0.71649694442749023</v>
      </c>
      <c r="AF40" s="57">
        <v>0.71291911602020264</v>
      </c>
      <c r="AG40" s="57">
        <v>0.72300624847412109</v>
      </c>
      <c r="AH40" s="57">
        <v>0.68741458654403687</v>
      </c>
      <c r="AI40" s="57" t="s">
        <v>624</v>
      </c>
      <c r="AJ40" s="8" t="s">
        <v>50</v>
      </c>
      <c r="AK40" s="61">
        <v>-5.2005083053367047E-2</v>
      </c>
      <c r="AL40" s="60">
        <v>38072</v>
      </c>
      <c r="AM40" s="60">
        <v>38721</v>
      </c>
      <c r="AN40" s="60">
        <v>35421</v>
      </c>
      <c r="AO40" s="60">
        <v>31066</v>
      </c>
      <c r="AP40" s="60">
        <v>143280</v>
      </c>
      <c r="AQ40" s="57">
        <v>0.73395144939422607</v>
      </c>
      <c r="AR40" s="57">
        <v>0.73247075080871582</v>
      </c>
      <c r="AS40" s="57">
        <v>0.73385846614837646</v>
      </c>
      <c r="AT40" s="57">
        <v>0.7126118540763855</v>
      </c>
      <c r="AU40" s="57" t="s">
        <v>625</v>
      </c>
      <c r="AV40" s="71" t="s">
        <v>50</v>
      </c>
      <c r="AW40" s="62">
        <v>-2.6870303893193868E-2</v>
      </c>
      <c r="AX40" s="63" t="str">
        <f t="shared" si="0"/>
        <v>B</v>
      </c>
    </row>
    <row r="41" spans="1:50" x14ac:dyDescent="0.35">
      <c r="A41" s="69" t="s">
        <v>34</v>
      </c>
      <c r="B41" s="34">
        <v>212794</v>
      </c>
      <c r="C41" s="34">
        <v>216268</v>
      </c>
      <c r="D41" s="34">
        <v>207284</v>
      </c>
      <c r="E41" s="34">
        <v>185462</v>
      </c>
      <c r="F41" s="34">
        <v>821808</v>
      </c>
      <c r="G41" s="57">
        <v>0.77169936895370483</v>
      </c>
      <c r="H41" s="57">
        <v>0.77311021089553833</v>
      </c>
      <c r="I41" s="57">
        <v>0.77632617950439453</v>
      </c>
      <c r="J41" s="57">
        <v>0.74688613414764404</v>
      </c>
      <c r="K41" s="90" t="s">
        <v>626</v>
      </c>
      <c r="L41" s="8" t="s">
        <v>50</v>
      </c>
      <c r="M41" s="58">
        <v>-3.913303557455005E-2</v>
      </c>
      <c r="N41" s="34">
        <v>63956</v>
      </c>
      <c r="O41" s="34">
        <v>67474</v>
      </c>
      <c r="P41" s="34">
        <v>68605</v>
      </c>
      <c r="Q41" s="34">
        <v>64000</v>
      </c>
      <c r="R41" s="34">
        <v>264035</v>
      </c>
      <c r="S41" s="57">
        <v>0.62832260131835938</v>
      </c>
      <c r="T41" s="57">
        <v>0.6342739462852478</v>
      </c>
      <c r="U41" s="57">
        <v>0.6242402195930481</v>
      </c>
      <c r="V41" s="57">
        <v>0.59692186117172241</v>
      </c>
      <c r="W41" s="23">
        <v>-3.1266000000000002E-2</v>
      </c>
      <c r="X41" s="8" t="s">
        <v>50</v>
      </c>
      <c r="Y41" s="59">
        <v>-5.0086487571055251E-2</v>
      </c>
      <c r="Z41" s="60">
        <v>156897</v>
      </c>
      <c r="AA41" s="60">
        <v>159731</v>
      </c>
      <c r="AB41" s="60">
        <v>154775</v>
      </c>
      <c r="AC41" s="60">
        <v>138604</v>
      </c>
      <c r="AD41" s="60">
        <v>610007</v>
      </c>
      <c r="AE41" s="57">
        <v>0.76659846305847168</v>
      </c>
      <c r="AF41" s="57">
        <v>0.76719611883163452</v>
      </c>
      <c r="AG41" s="57">
        <v>0.77551931142807007</v>
      </c>
      <c r="AH41" s="57">
        <v>0.74108970165252686</v>
      </c>
      <c r="AI41" s="57" t="s">
        <v>627</v>
      </c>
      <c r="AJ41" s="8" t="s">
        <v>50</v>
      </c>
      <c r="AK41" s="61">
        <v>-4.6732556450802799E-2</v>
      </c>
      <c r="AL41" s="60">
        <v>55897</v>
      </c>
      <c r="AM41" s="60">
        <v>56537</v>
      </c>
      <c r="AN41" s="60">
        <v>52509</v>
      </c>
      <c r="AO41" s="60">
        <v>46858</v>
      </c>
      <c r="AP41" s="60">
        <v>211801</v>
      </c>
      <c r="AQ41" s="57">
        <v>0.78601711988449097</v>
      </c>
      <c r="AR41" s="57">
        <v>0.78981906175613403</v>
      </c>
      <c r="AS41" s="57">
        <v>0.77870458364486694</v>
      </c>
      <c r="AT41" s="57">
        <v>0.76403176784515381</v>
      </c>
      <c r="AU41" s="57" t="s">
        <v>628</v>
      </c>
      <c r="AV41" s="71" t="s">
        <v>53</v>
      </c>
      <c r="AW41" s="62">
        <v>-1.646966034278401E-2</v>
      </c>
      <c r="AX41" s="63" t="str">
        <f t="shared" si="0"/>
        <v>B+</v>
      </c>
    </row>
    <row r="42" spans="1:50" x14ac:dyDescent="0.35">
      <c r="A42" s="69" t="s">
        <v>33</v>
      </c>
      <c r="B42" s="34">
        <v>271799</v>
      </c>
      <c r="C42" s="34">
        <v>285304</v>
      </c>
      <c r="D42" s="34">
        <v>285880</v>
      </c>
      <c r="E42" s="34">
        <v>262753</v>
      </c>
      <c r="F42" s="34">
        <v>1105736</v>
      </c>
      <c r="G42" s="57">
        <v>0.83658146858215332</v>
      </c>
      <c r="H42" s="57">
        <v>0.8374786376953125</v>
      </c>
      <c r="I42" s="57">
        <v>0.8344305157661438</v>
      </c>
      <c r="J42" s="57">
        <v>0.81064724922180176</v>
      </c>
      <c r="K42" s="90" t="s">
        <v>629</v>
      </c>
      <c r="L42" s="8" t="s">
        <v>50</v>
      </c>
      <c r="M42" s="58">
        <v>-2.9157610538321551E-2</v>
      </c>
      <c r="N42" s="34">
        <v>46845</v>
      </c>
      <c r="O42" s="34">
        <v>51105</v>
      </c>
      <c r="P42" s="34">
        <v>57556</v>
      </c>
      <c r="Q42" s="34">
        <v>57929</v>
      </c>
      <c r="R42" s="34">
        <v>213435</v>
      </c>
      <c r="S42" s="57">
        <v>0.64975982904434204</v>
      </c>
      <c r="T42" s="57">
        <v>0.6636924147605896</v>
      </c>
      <c r="U42" s="57">
        <v>0.65103548765182495</v>
      </c>
      <c r="V42" s="57">
        <v>0.61825680732727051</v>
      </c>
      <c r="W42" s="23">
        <v>-3.4715000000000003E-2</v>
      </c>
      <c r="X42" s="8" t="s">
        <v>50</v>
      </c>
      <c r="Y42" s="59">
        <v>-5.3322746084412613E-2</v>
      </c>
      <c r="Z42" s="60">
        <v>193570</v>
      </c>
      <c r="AA42" s="60">
        <v>203890</v>
      </c>
      <c r="AB42" s="60">
        <v>207314</v>
      </c>
      <c r="AC42" s="60">
        <v>191017</v>
      </c>
      <c r="AD42" s="60">
        <v>795791</v>
      </c>
      <c r="AE42" s="57">
        <v>0.83071237802505493</v>
      </c>
      <c r="AF42" s="57">
        <v>0.83262050151824951</v>
      </c>
      <c r="AG42" s="57">
        <v>0.83389449119567871</v>
      </c>
      <c r="AH42" s="57">
        <v>0.80551993846893311</v>
      </c>
      <c r="AI42" s="57" t="s">
        <v>630</v>
      </c>
      <c r="AJ42" s="8" t="s">
        <v>50</v>
      </c>
      <c r="AK42" s="61">
        <v>-3.5310222469248261E-2</v>
      </c>
      <c r="AL42" s="60">
        <v>78229</v>
      </c>
      <c r="AM42" s="60">
        <v>81414</v>
      </c>
      <c r="AN42" s="60">
        <v>78566</v>
      </c>
      <c r="AO42" s="60">
        <v>71736</v>
      </c>
      <c r="AP42" s="60">
        <v>309945</v>
      </c>
      <c r="AQ42" s="57">
        <v>0.85110378265380859</v>
      </c>
      <c r="AR42" s="57">
        <v>0.84964501857757568</v>
      </c>
      <c r="AS42" s="57">
        <v>0.83584499359130859</v>
      </c>
      <c r="AT42" s="57">
        <v>0.82430022954940796</v>
      </c>
      <c r="AU42" s="57" t="s">
        <v>631</v>
      </c>
      <c r="AV42" s="71" t="s">
        <v>50</v>
      </c>
      <c r="AW42" s="62">
        <v>-1.3186655521668738E-2</v>
      </c>
      <c r="AX42" s="63" t="str">
        <f t="shared" si="0"/>
        <v>A-</v>
      </c>
    </row>
    <row r="43" spans="1:50" x14ac:dyDescent="0.35">
      <c r="A43" s="69" t="s">
        <v>32</v>
      </c>
      <c r="B43" s="34">
        <v>313167</v>
      </c>
      <c r="C43" s="34">
        <v>331556</v>
      </c>
      <c r="D43" s="34">
        <v>335834</v>
      </c>
      <c r="E43" s="34">
        <v>318537</v>
      </c>
      <c r="F43" s="34">
        <v>1299094</v>
      </c>
      <c r="G43" s="57">
        <v>0.88022685050964355</v>
      </c>
      <c r="H43" s="57">
        <v>0.88144987821578979</v>
      </c>
      <c r="I43" s="57">
        <v>0.87493222951889038</v>
      </c>
      <c r="J43" s="57">
        <v>0.85782498121261597</v>
      </c>
      <c r="K43" s="90" t="s">
        <v>632</v>
      </c>
      <c r="L43" s="8" t="s">
        <v>50</v>
      </c>
      <c r="M43" s="58">
        <v>-1.9727242199651242E-2</v>
      </c>
      <c r="N43" s="34">
        <v>33918</v>
      </c>
      <c r="O43" s="34">
        <v>37129</v>
      </c>
      <c r="P43" s="34">
        <v>43231</v>
      </c>
      <c r="Q43" s="34">
        <v>46818</v>
      </c>
      <c r="R43" s="34">
        <v>161096</v>
      </c>
      <c r="S43" s="57">
        <v>0.65876525640487671</v>
      </c>
      <c r="T43" s="57">
        <v>0.66643327474594116</v>
      </c>
      <c r="U43" s="57">
        <v>0.66341280937194824</v>
      </c>
      <c r="V43" s="57">
        <v>0.62467426061630249</v>
      </c>
      <c r="W43" s="90">
        <v>-3.8449999999999998E-2</v>
      </c>
      <c r="X43" s="8" t="s">
        <v>50</v>
      </c>
      <c r="Y43" s="59">
        <v>-5.7957880005965738E-2</v>
      </c>
      <c r="Z43" s="60">
        <v>215177</v>
      </c>
      <c r="AA43" s="60">
        <v>229337</v>
      </c>
      <c r="AB43" s="60">
        <v>235031</v>
      </c>
      <c r="AC43" s="60">
        <v>224246</v>
      </c>
      <c r="AD43" s="60">
        <v>903791</v>
      </c>
      <c r="AE43" s="57">
        <v>0.87638550996780396</v>
      </c>
      <c r="AF43" s="57">
        <v>0.87806588411331177</v>
      </c>
      <c r="AG43" s="57">
        <v>0.87745445966720581</v>
      </c>
      <c r="AH43" s="57">
        <v>0.85330843925476074</v>
      </c>
      <c r="AI43" s="57" t="s">
        <v>633</v>
      </c>
      <c r="AJ43" s="8" t="s">
        <v>50</v>
      </c>
      <c r="AK43" s="61">
        <v>-2.7888626845980331E-2</v>
      </c>
      <c r="AL43" s="60">
        <v>97990</v>
      </c>
      <c r="AM43" s="60">
        <v>102219</v>
      </c>
      <c r="AN43" s="60">
        <v>100803</v>
      </c>
      <c r="AO43" s="60">
        <v>94291</v>
      </c>
      <c r="AP43" s="60">
        <v>395303</v>
      </c>
      <c r="AQ43" s="57">
        <v>0.88866209983825684</v>
      </c>
      <c r="AR43" s="57">
        <v>0.88904213905334473</v>
      </c>
      <c r="AS43" s="57">
        <v>0.86905151605606079</v>
      </c>
      <c r="AT43" s="57">
        <v>0.86856645345687866</v>
      </c>
      <c r="AU43" s="57" t="s">
        <v>634</v>
      </c>
      <c r="AV43" s="71"/>
      <c r="AW43" s="62">
        <v>-3.8662840325604506E-4</v>
      </c>
      <c r="AX43" s="63" t="str">
        <f t="shared" si="0"/>
        <v>A</v>
      </c>
    </row>
    <row r="44" spans="1:50" ht="14.15" customHeight="1" x14ac:dyDescent="0.35">
      <c r="A44" s="69" t="s">
        <v>31</v>
      </c>
      <c r="B44" s="34">
        <v>105010</v>
      </c>
      <c r="C44" s="34">
        <v>114780</v>
      </c>
      <c r="D44" s="34">
        <v>129101</v>
      </c>
      <c r="E44" s="34">
        <v>129621</v>
      </c>
      <c r="F44" s="34">
        <v>478512</v>
      </c>
      <c r="G44" s="57">
        <v>0.91330349445343018</v>
      </c>
      <c r="H44" s="57">
        <v>0.91111689805984497</v>
      </c>
      <c r="I44" s="57">
        <v>0.90612775087356567</v>
      </c>
      <c r="J44" s="57">
        <v>0.89326572418212891</v>
      </c>
      <c r="K44" s="23" t="s">
        <v>635</v>
      </c>
      <c r="L44" s="8" t="s">
        <v>50</v>
      </c>
      <c r="M44" s="58">
        <v>-1.2956230496949113E-2</v>
      </c>
      <c r="N44" s="34">
        <v>6049</v>
      </c>
      <c r="O44" s="34">
        <v>7131</v>
      </c>
      <c r="P44" s="34">
        <v>9137</v>
      </c>
      <c r="Q44" s="34">
        <v>10773</v>
      </c>
      <c r="R44" s="34">
        <v>33090</v>
      </c>
      <c r="S44" s="57">
        <v>0.632831871509552</v>
      </c>
      <c r="T44" s="57">
        <v>0.63749825954437256</v>
      </c>
      <c r="U44" s="57">
        <v>0.6514173150062561</v>
      </c>
      <c r="V44" s="57">
        <v>0.60595935583114624</v>
      </c>
      <c r="W44" s="23">
        <v>-4.1292000000000002E-2</v>
      </c>
      <c r="X44" s="8" t="s">
        <v>50</v>
      </c>
      <c r="Y44" s="59">
        <v>-6.3387937423191529E-2</v>
      </c>
      <c r="Z44" s="60">
        <v>67780</v>
      </c>
      <c r="AA44" s="60">
        <v>74910</v>
      </c>
      <c r="AB44" s="60">
        <v>85826</v>
      </c>
      <c r="AC44" s="60">
        <v>86795</v>
      </c>
      <c r="AD44" s="60">
        <v>315311</v>
      </c>
      <c r="AE44" s="57">
        <v>0.91012096405029297</v>
      </c>
      <c r="AF44" s="57">
        <v>0.90822321176528931</v>
      </c>
      <c r="AG44" s="57">
        <v>0.91102927923202515</v>
      </c>
      <c r="AH44" s="57">
        <v>0.88979780673980713</v>
      </c>
      <c r="AI44" s="57" t="s">
        <v>636</v>
      </c>
      <c r="AJ44" s="8" t="s">
        <v>50</v>
      </c>
      <c r="AK44" s="61">
        <v>-2.1837936994484948E-2</v>
      </c>
      <c r="AL44" s="60">
        <v>37230</v>
      </c>
      <c r="AM44" s="60">
        <v>39870</v>
      </c>
      <c r="AN44" s="60">
        <v>43275</v>
      </c>
      <c r="AO44" s="60">
        <v>42826</v>
      </c>
      <c r="AP44" s="60">
        <v>163201</v>
      </c>
      <c r="AQ44" s="57">
        <v>0.91909748315811157</v>
      </c>
      <c r="AR44" s="57">
        <v>0.916553795337677</v>
      </c>
      <c r="AS44" s="57">
        <v>0.89640671014785767</v>
      </c>
      <c r="AT44" s="57">
        <v>0.90029418468475342</v>
      </c>
      <c r="AU44" s="57" t="s">
        <v>637</v>
      </c>
      <c r="AV44" s="71"/>
      <c r="AW44" s="62">
        <v>5.1628350698497512E-3</v>
      </c>
      <c r="AX44" s="63" t="str">
        <f t="shared" si="0"/>
        <v>A+</v>
      </c>
    </row>
    <row r="45" spans="1:50" ht="25.5" customHeight="1" x14ac:dyDescent="0.35">
      <c r="A45" s="56" t="s">
        <v>1004</v>
      </c>
      <c r="B45" s="34"/>
      <c r="C45" s="34"/>
      <c r="D45" s="34"/>
      <c r="E45" s="34"/>
      <c r="F45" s="34"/>
      <c r="G45" s="57"/>
      <c r="H45" s="57"/>
      <c r="I45" s="57"/>
      <c r="J45" s="57"/>
      <c r="K45" s="23"/>
      <c r="M45" s="58"/>
      <c r="N45" s="34"/>
      <c r="O45" s="34"/>
      <c r="P45" s="34"/>
      <c r="Q45" s="34"/>
      <c r="R45" s="34"/>
      <c r="S45" s="57"/>
      <c r="T45" s="57"/>
      <c r="U45" s="57"/>
      <c r="V45" s="57"/>
      <c r="W45" s="23"/>
      <c r="X45" s="8"/>
      <c r="Y45" s="59"/>
      <c r="Z45" s="60"/>
      <c r="AA45" s="60"/>
      <c r="AB45" s="60"/>
      <c r="AC45" s="60"/>
      <c r="AD45" s="60"/>
      <c r="AE45" s="57"/>
      <c r="AF45" s="57"/>
      <c r="AG45" s="57"/>
      <c r="AH45" s="57"/>
      <c r="AI45" s="57"/>
      <c r="AJ45" s="8"/>
      <c r="AK45" s="159"/>
      <c r="AL45" s="60"/>
      <c r="AM45" s="60"/>
      <c r="AN45" s="60"/>
      <c r="AO45" s="60"/>
      <c r="AP45" s="60"/>
      <c r="AQ45" s="57"/>
      <c r="AR45" s="57"/>
      <c r="AS45" s="57"/>
      <c r="AT45" s="57"/>
      <c r="AU45" s="57"/>
      <c r="AV45" s="71"/>
      <c r="AW45" s="62"/>
      <c r="AX45" s="63" t="s">
        <v>1004</v>
      </c>
    </row>
    <row r="46" spans="1:50" ht="14.15" customHeight="1" x14ac:dyDescent="0.35">
      <c r="A46" s="116" t="s">
        <v>1005</v>
      </c>
      <c r="B46" s="34">
        <v>59856</v>
      </c>
      <c r="C46" s="34">
        <v>51188</v>
      </c>
      <c r="D46" s="34">
        <v>52681</v>
      </c>
      <c r="E46" s="34">
        <v>52832</v>
      </c>
      <c r="F46" s="34">
        <f>SUM(B46:E46)</f>
        <v>216557</v>
      </c>
      <c r="G46" s="57">
        <v>0.60862740000000004</v>
      </c>
      <c r="H46" s="57">
        <v>0.60570840000000004</v>
      </c>
      <c r="I46" s="57">
        <v>0.60553140000000005</v>
      </c>
      <c r="J46" s="57">
        <v>0.56651269999999998</v>
      </c>
      <c r="K46" s="90" t="s">
        <v>1006</v>
      </c>
      <c r="L46" s="8" t="s">
        <v>50</v>
      </c>
      <c r="M46" s="58">
        <f>K46/I46</f>
        <v>-6.7494435466104633E-2</v>
      </c>
      <c r="N46" s="60">
        <v>64721</v>
      </c>
      <c r="O46" s="60">
        <v>57713</v>
      </c>
      <c r="P46" s="60">
        <v>65682</v>
      </c>
      <c r="Q46" s="60">
        <v>60200</v>
      </c>
      <c r="R46" s="34">
        <f>SUM(N46:Q46)</f>
        <v>248316</v>
      </c>
      <c r="S46" s="57">
        <v>0.52948810000000002</v>
      </c>
      <c r="T46" s="57">
        <v>0.5331728</v>
      </c>
      <c r="U46" s="57">
        <v>0.49789899999999998</v>
      </c>
      <c r="V46" s="57">
        <v>0.49061460000000001</v>
      </c>
      <c r="W46" s="23" t="s">
        <v>1011</v>
      </c>
      <c r="X46" s="8"/>
      <c r="Y46" s="59">
        <f>W46/U46</f>
        <v>-2.4609408735506599E-2</v>
      </c>
      <c r="Z46" s="60">
        <v>48008</v>
      </c>
      <c r="AA46" s="60">
        <v>41108</v>
      </c>
      <c r="AB46" s="60">
        <v>42201</v>
      </c>
      <c r="AC46" s="60">
        <v>41449</v>
      </c>
      <c r="AD46" s="60">
        <f>SUM(Z46:AC46)</f>
        <v>172766</v>
      </c>
      <c r="AE46" s="57">
        <v>0.61087740000000001</v>
      </c>
      <c r="AF46" s="57">
        <v>0.60443219999999998</v>
      </c>
      <c r="AG46" s="57">
        <v>0.60448800000000003</v>
      </c>
      <c r="AH46" s="57">
        <v>0.56681709999999996</v>
      </c>
      <c r="AI46" s="57" t="s">
        <v>1016</v>
      </c>
      <c r="AJ46" s="8" t="s">
        <v>50</v>
      </c>
      <c r="AK46" s="159">
        <f>AI46/AG46</f>
        <v>-6.7873969375736157E-2</v>
      </c>
      <c r="AL46" s="60">
        <v>11848</v>
      </c>
      <c r="AM46" s="60">
        <v>10080</v>
      </c>
      <c r="AN46" s="60">
        <v>10480</v>
      </c>
      <c r="AO46" s="60">
        <v>11383</v>
      </c>
      <c r="AP46" s="60">
        <f>SUM(AL46:AO46)</f>
        <v>43791</v>
      </c>
      <c r="AQ46" s="57">
        <v>0.59951049999999995</v>
      </c>
      <c r="AR46" s="57">
        <v>0.61091269999999998</v>
      </c>
      <c r="AS46" s="57">
        <v>0.60973279999999996</v>
      </c>
      <c r="AT46" s="57">
        <v>0.56540460000000003</v>
      </c>
      <c r="AU46" s="57" t="s">
        <v>1021</v>
      </c>
      <c r="AV46" s="8" t="s">
        <v>50</v>
      </c>
      <c r="AW46" s="62">
        <f>AU46/AS46</f>
        <v>-6.6766951031665023E-2</v>
      </c>
      <c r="AX46" s="63"/>
    </row>
    <row r="47" spans="1:50" ht="14.15" customHeight="1" x14ac:dyDescent="0.35">
      <c r="A47" s="116" t="s">
        <v>193</v>
      </c>
      <c r="B47" s="34">
        <v>152347</v>
      </c>
      <c r="C47" s="34">
        <v>154330</v>
      </c>
      <c r="D47" s="34">
        <v>155847</v>
      </c>
      <c r="E47" s="34">
        <v>141184</v>
      </c>
      <c r="F47" s="34">
        <f>SUM(B47:E47)</f>
        <v>603708</v>
      </c>
      <c r="G47" s="57">
        <v>0.68692520000000001</v>
      </c>
      <c r="H47" s="57">
        <v>0.68067129999999998</v>
      </c>
      <c r="I47" s="57">
        <v>0.68960580000000005</v>
      </c>
      <c r="J47" s="57">
        <v>0.6515611</v>
      </c>
      <c r="K47" s="23" t="s">
        <v>1007</v>
      </c>
      <c r="L47" s="8" t="s">
        <v>50</v>
      </c>
      <c r="M47" s="58">
        <f>K47/I47</f>
        <v>-5.6849869882184864E-2</v>
      </c>
      <c r="N47" s="60">
        <v>102650</v>
      </c>
      <c r="O47" s="60">
        <v>109893</v>
      </c>
      <c r="P47" s="60">
        <v>116976</v>
      </c>
      <c r="Q47" s="60">
        <v>100270</v>
      </c>
      <c r="R47" s="34">
        <f>SUM(N47:Q47)</f>
        <v>429789</v>
      </c>
      <c r="S47" s="57">
        <v>0.58814420000000001</v>
      </c>
      <c r="T47" s="57">
        <v>0.58832680000000004</v>
      </c>
      <c r="U47" s="57">
        <v>0.57335689999999995</v>
      </c>
      <c r="V47" s="57">
        <v>0.55295700000000003</v>
      </c>
      <c r="W47" s="90" t="s">
        <v>1012</v>
      </c>
      <c r="X47" s="8" t="s">
        <v>50</v>
      </c>
      <c r="Y47" s="59">
        <f>W47/U47</f>
        <v>-4.3738899802199992E-2</v>
      </c>
      <c r="Z47" s="60">
        <v>119303</v>
      </c>
      <c r="AA47" s="60">
        <v>121459</v>
      </c>
      <c r="AB47" s="60">
        <v>123026</v>
      </c>
      <c r="AC47" s="60">
        <v>110153</v>
      </c>
      <c r="AD47" s="60">
        <f>SUM(Z47:AC47)</f>
        <v>473941</v>
      </c>
      <c r="AE47" s="57">
        <v>0.68656280000000003</v>
      </c>
      <c r="AF47" s="57">
        <v>0.68054239999999999</v>
      </c>
      <c r="AG47" s="57">
        <v>0.68847239999999998</v>
      </c>
      <c r="AH47" s="57">
        <v>0.65084929999999996</v>
      </c>
      <c r="AI47" s="57" t="s">
        <v>1017</v>
      </c>
      <c r="AJ47" s="8" t="s">
        <v>50</v>
      </c>
      <c r="AK47" s="159">
        <f>AI47/AG47</f>
        <v>-5.7186025176898893E-2</v>
      </c>
      <c r="AL47" s="60">
        <v>33044</v>
      </c>
      <c r="AM47" s="60">
        <v>32871</v>
      </c>
      <c r="AN47" s="60">
        <v>32821</v>
      </c>
      <c r="AO47" s="60">
        <v>31031</v>
      </c>
      <c r="AP47" s="60">
        <f>SUM(AL47:AO47)</f>
        <v>129767</v>
      </c>
      <c r="AQ47" s="57">
        <v>0.68823389999999995</v>
      </c>
      <c r="AR47" s="57">
        <v>0.68114750000000002</v>
      </c>
      <c r="AS47" s="57">
        <v>0.69385450000000004</v>
      </c>
      <c r="AT47" s="57">
        <v>0.6540878</v>
      </c>
      <c r="AU47" s="57" t="s">
        <v>1022</v>
      </c>
      <c r="AV47" s="8" t="s">
        <v>50</v>
      </c>
      <c r="AW47" s="62">
        <f>AU47/AS47</f>
        <v>-5.4956766872593599E-2</v>
      </c>
      <c r="AX47" s="63"/>
    </row>
    <row r="48" spans="1:50" ht="14.15" customHeight="1" x14ac:dyDescent="0.35">
      <c r="A48" s="116" t="s">
        <v>194</v>
      </c>
      <c r="B48" s="34">
        <v>237358</v>
      </c>
      <c r="C48" s="34">
        <v>241923</v>
      </c>
      <c r="D48" s="34">
        <v>241137</v>
      </c>
      <c r="E48" s="34">
        <v>221022</v>
      </c>
      <c r="F48" s="34">
        <f>SUM(B48:E48)</f>
        <v>941440</v>
      </c>
      <c r="G48" s="57">
        <v>0.75176319999999996</v>
      </c>
      <c r="H48" s="57">
        <v>0.74699389999999999</v>
      </c>
      <c r="I48" s="57">
        <v>0.75943970000000005</v>
      </c>
      <c r="J48" s="57">
        <v>0.73086390000000001</v>
      </c>
      <c r="K48" s="90" t="s">
        <v>1008</v>
      </c>
      <c r="L48" s="8" t="s">
        <v>50</v>
      </c>
      <c r="M48" s="58">
        <f>K48/I48</f>
        <v>-4.0496961114885092E-2</v>
      </c>
      <c r="N48" s="60">
        <v>90477</v>
      </c>
      <c r="O48" s="60">
        <v>96832</v>
      </c>
      <c r="P48" s="60">
        <v>98737</v>
      </c>
      <c r="Q48" s="60">
        <v>91898</v>
      </c>
      <c r="R48" s="34">
        <f>SUM(N48:Q48)</f>
        <v>377944</v>
      </c>
      <c r="S48" s="57">
        <v>0.62046710000000005</v>
      </c>
      <c r="T48" s="57">
        <v>0.62769540000000001</v>
      </c>
      <c r="U48" s="57">
        <v>0.61964609999999998</v>
      </c>
      <c r="V48" s="57">
        <v>0.59478989999999998</v>
      </c>
      <c r="W48" s="23" t="s">
        <v>1013</v>
      </c>
      <c r="X48" s="8" t="s">
        <v>50</v>
      </c>
      <c r="Y48" s="59">
        <f>W48/U48</f>
        <v>-4.5280685216932695E-2</v>
      </c>
      <c r="Z48" s="60">
        <v>179482</v>
      </c>
      <c r="AA48" s="60">
        <v>183448</v>
      </c>
      <c r="AB48" s="60">
        <v>184259</v>
      </c>
      <c r="AC48" s="60">
        <v>168580</v>
      </c>
      <c r="AD48" s="60">
        <f>SUM(Z48:AC48)</f>
        <v>715769</v>
      </c>
      <c r="AE48" s="57">
        <v>0.74931190000000003</v>
      </c>
      <c r="AF48" s="57">
        <v>0.74424360000000001</v>
      </c>
      <c r="AG48" s="57">
        <v>0.75858979999999998</v>
      </c>
      <c r="AH48" s="57">
        <v>0.72741719999999999</v>
      </c>
      <c r="AI48" s="57" t="s">
        <v>1018</v>
      </c>
      <c r="AJ48" s="8" t="s">
        <v>50</v>
      </c>
      <c r="AK48" s="159">
        <f>AI48/AG48</f>
        <v>-4.4416626746101785E-2</v>
      </c>
      <c r="AL48" s="60">
        <v>57876</v>
      </c>
      <c r="AM48" s="60">
        <v>58475</v>
      </c>
      <c r="AN48" s="60">
        <v>56878</v>
      </c>
      <c r="AO48" s="60">
        <v>52442</v>
      </c>
      <c r="AP48" s="60">
        <f>SUM(AL48:AO48)</f>
        <v>225671</v>
      </c>
      <c r="AQ48" s="57">
        <v>0.75936479999999995</v>
      </c>
      <c r="AR48" s="57">
        <v>0.75562209999999996</v>
      </c>
      <c r="AS48" s="57">
        <v>0.7621928</v>
      </c>
      <c r="AT48" s="57">
        <v>0.74194349999999998</v>
      </c>
      <c r="AU48" s="57" t="s">
        <v>1023</v>
      </c>
      <c r="AV48" s="8" t="s">
        <v>50</v>
      </c>
      <c r="AW48" s="62">
        <f>AU48/AS48</f>
        <v>-2.7696404374326286E-2</v>
      </c>
      <c r="AX48" s="63"/>
    </row>
    <row r="49" spans="1:50" ht="14.15" customHeight="1" x14ac:dyDescent="0.35">
      <c r="A49" s="116" t="s">
        <v>238</v>
      </c>
      <c r="B49" s="34">
        <v>336104</v>
      </c>
      <c r="C49" s="34">
        <v>355034</v>
      </c>
      <c r="D49" s="34">
        <v>343591</v>
      </c>
      <c r="E49" s="34">
        <v>314161</v>
      </c>
      <c r="F49" s="34">
        <f>SUM(B49:E49)</f>
        <v>1348890</v>
      </c>
      <c r="G49" s="57">
        <v>0.81258779999999997</v>
      </c>
      <c r="H49" s="57">
        <v>0.81228279999999997</v>
      </c>
      <c r="I49" s="57">
        <v>0.81568490000000005</v>
      </c>
      <c r="J49" s="57">
        <v>0.79428379999999998</v>
      </c>
      <c r="K49" s="90" t="s">
        <v>1009</v>
      </c>
      <c r="L49" s="8" t="s">
        <v>50</v>
      </c>
      <c r="M49" s="58">
        <f>K49/I49</f>
        <v>-2.8222908135237024E-2</v>
      </c>
      <c r="N49" s="60">
        <v>65675</v>
      </c>
      <c r="O49" s="60">
        <v>71952</v>
      </c>
      <c r="P49" s="60">
        <v>71952</v>
      </c>
      <c r="Q49" s="60">
        <v>70948</v>
      </c>
      <c r="R49" s="34">
        <f>SUM(N49:Q49)</f>
        <v>280527</v>
      </c>
      <c r="S49" s="57">
        <v>0.63499050000000001</v>
      </c>
      <c r="T49" s="57">
        <v>0.64242829999999995</v>
      </c>
      <c r="U49" s="57">
        <v>0.63527069999999997</v>
      </c>
      <c r="V49" s="57">
        <v>0.60620450000000003</v>
      </c>
      <c r="W49" s="23" t="s">
        <v>1014</v>
      </c>
      <c r="X49" s="8" t="s">
        <v>50</v>
      </c>
      <c r="Y49" s="59">
        <f>W49/U49</f>
        <v>-5.0351763429353824E-2</v>
      </c>
      <c r="Z49" s="60">
        <v>244563</v>
      </c>
      <c r="AA49" s="60">
        <v>258675</v>
      </c>
      <c r="AB49" s="60">
        <v>253325</v>
      </c>
      <c r="AC49" s="60">
        <v>231910</v>
      </c>
      <c r="AD49" s="60">
        <f>SUM(Z49:AC49)</f>
        <v>988473</v>
      </c>
      <c r="AE49" s="57">
        <v>0.80736660000000005</v>
      </c>
      <c r="AF49" s="57">
        <v>0.80796369999999995</v>
      </c>
      <c r="AG49" s="57">
        <v>0.81537550000000003</v>
      </c>
      <c r="AH49" s="57">
        <v>0.78932780000000002</v>
      </c>
      <c r="AI49" s="57" t="s">
        <v>1019</v>
      </c>
      <c r="AJ49" s="8" t="s">
        <v>50</v>
      </c>
      <c r="AK49" s="159">
        <f>AI49/AG49</f>
        <v>-3.4348591538499743E-2</v>
      </c>
      <c r="AL49" s="60">
        <v>91541</v>
      </c>
      <c r="AM49" s="60">
        <v>96359</v>
      </c>
      <c r="AN49" s="60">
        <v>90266</v>
      </c>
      <c r="AO49" s="60">
        <v>82251</v>
      </c>
      <c r="AP49" s="60">
        <f>SUM(AL49:AO49)</f>
        <v>360417</v>
      </c>
      <c r="AQ49" s="57">
        <v>0.82653670000000001</v>
      </c>
      <c r="AR49" s="57">
        <v>0.82387739999999998</v>
      </c>
      <c r="AS49" s="57">
        <v>0.81655330000000004</v>
      </c>
      <c r="AT49" s="57">
        <v>0.80825769999999997</v>
      </c>
      <c r="AU49" s="57" t="s">
        <v>1024</v>
      </c>
      <c r="AV49" s="8" t="s">
        <v>53</v>
      </c>
      <c r="AW49" s="62">
        <f>AU49/AS49</f>
        <v>-1.0923965404340416E-2</v>
      </c>
      <c r="AX49" s="63"/>
    </row>
    <row r="50" spans="1:50" ht="14.15" customHeight="1" x14ac:dyDescent="0.35">
      <c r="A50" s="116" t="s">
        <v>195</v>
      </c>
      <c r="B50" s="34">
        <v>431751</v>
      </c>
      <c r="C50" s="34">
        <v>461029</v>
      </c>
      <c r="D50" s="34">
        <v>468202</v>
      </c>
      <c r="E50" s="34">
        <v>434692</v>
      </c>
      <c r="F50" s="34">
        <f>SUM(B50:E50)</f>
        <v>1795674</v>
      </c>
      <c r="G50" s="57">
        <v>0.89120350000000004</v>
      </c>
      <c r="H50" s="57">
        <v>0.89268139999999996</v>
      </c>
      <c r="I50" s="57">
        <v>0.88660019999999995</v>
      </c>
      <c r="J50" s="57">
        <v>0.87688520000000003</v>
      </c>
      <c r="K50" s="90" t="s">
        <v>1010</v>
      </c>
      <c r="L50" s="8" t="s">
        <v>50</v>
      </c>
      <c r="M50" s="58">
        <f>K50/I50</f>
        <v>-1.2191515409087432E-2</v>
      </c>
      <c r="N50" s="60">
        <v>26163</v>
      </c>
      <c r="O50" s="60">
        <v>29139</v>
      </c>
      <c r="P50" s="60">
        <v>30574</v>
      </c>
      <c r="Q50" s="60">
        <v>33007</v>
      </c>
      <c r="R50" s="34">
        <f>SUM(N50:Q50)</f>
        <v>118883</v>
      </c>
      <c r="S50" s="57">
        <v>0.63226689999999997</v>
      </c>
      <c r="T50" s="57">
        <v>0.64363910000000002</v>
      </c>
      <c r="U50" s="57">
        <v>0.63380650000000005</v>
      </c>
      <c r="V50" s="57">
        <v>0.5848759</v>
      </c>
      <c r="W50" s="90" t="s">
        <v>1015</v>
      </c>
      <c r="X50" s="8" t="s">
        <v>50</v>
      </c>
      <c r="Y50" s="59">
        <f>W50/U50</f>
        <v>-7.5018164061113279E-2</v>
      </c>
      <c r="Z50" s="60">
        <v>283492</v>
      </c>
      <c r="AA50" s="60">
        <v>305611</v>
      </c>
      <c r="AB50" s="60">
        <v>314529</v>
      </c>
      <c r="AC50" s="60">
        <v>293823</v>
      </c>
      <c r="AD50" s="60">
        <f>SUM(Z50:AC50)</f>
        <v>1197455</v>
      </c>
      <c r="AE50" s="57">
        <v>0.88564399999999999</v>
      </c>
      <c r="AF50" s="57">
        <v>0.8875499</v>
      </c>
      <c r="AG50" s="57">
        <v>0.89010869999999997</v>
      </c>
      <c r="AH50" s="57">
        <v>0.87166080000000001</v>
      </c>
      <c r="AI50" s="57" t="s">
        <v>1020</v>
      </c>
      <c r="AJ50" s="8" t="s">
        <v>50</v>
      </c>
      <c r="AK50" s="159">
        <f>AI50/AG50</f>
        <v>-2.2045622068405806E-2</v>
      </c>
      <c r="AL50" s="60">
        <v>148259</v>
      </c>
      <c r="AM50" s="60">
        <v>155418</v>
      </c>
      <c r="AN50" s="60">
        <v>153673</v>
      </c>
      <c r="AO50" s="60">
        <v>140869</v>
      </c>
      <c r="AP50" s="60">
        <f>SUM(AL50:AO50)</f>
        <v>598219</v>
      </c>
      <c r="AQ50" s="57">
        <v>0.90183400000000002</v>
      </c>
      <c r="AR50" s="57">
        <v>0.90277189999999996</v>
      </c>
      <c r="AS50" s="57">
        <v>0.87941930000000001</v>
      </c>
      <c r="AT50" s="57">
        <v>0.88778230000000002</v>
      </c>
      <c r="AU50" s="57" t="s">
        <v>1025</v>
      </c>
      <c r="AV50" s="8" t="s">
        <v>53</v>
      </c>
      <c r="AW50" s="62">
        <f>AU50/AS50</f>
        <v>8.248624973320462E-3</v>
      </c>
      <c r="AX50" s="63"/>
    </row>
    <row r="51" spans="1:50" ht="25" customHeight="1" x14ac:dyDescent="0.35">
      <c r="A51" s="72" t="s">
        <v>1026</v>
      </c>
      <c r="K51" s="3"/>
      <c r="M51" s="146"/>
      <c r="W51" s="3"/>
      <c r="Y51" s="66"/>
      <c r="AI51" s="3"/>
      <c r="AK51" s="84"/>
      <c r="AU51" s="3"/>
      <c r="AW51" s="68"/>
      <c r="AX51" s="63" t="str">
        <f t="shared" ref="AX51:AX82" si="1">A51</f>
        <v>Student's State of Residence (Figure 30)</v>
      </c>
    </row>
    <row r="52" spans="1:50" x14ac:dyDescent="0.35">
      <c r="A52" s="2" t="s">
        <v>68</v>
      </c>
      <c r="B52" s="34">
        <v>1840</v>
      </c>
      <c r="C52" s="34">
        <v>1914</v>
      </c>
      <c r="D52" s="34">
        <v>1765</v>
      </c>
      <c r="E52" s="34">
        <v>1546</v>
      </c>
      <c r="F52" s="12">
        <v>7065</v>
      </c>
      <c r="G52" s="10">
        <v>0.71249997615814209</v>
      </c>
      <c r="H52" s="10">
        <v>0.72570532560348511</v>
      </c>
      <c r="I52" s="10">
        <v>0.71161472797393799</v>
      </c>
      <c r="J52" s="10">
        <v>0.71410089731216431</v>
      </c>
      <c r="K52" s="90" t="s">
        <v>638</v>
      </c>
      <c r="M52" s="58">
        <v>-9.1763137317179781E-3</v>
      </c>
      <c r="N52" s="34">
        <v>84</v>
      </c>
      <c r="O52" s="34">
        <v>75</v>
      </c>
      <c r="P52" s="34">
        <v>67</v>
      </c>
      <c r="Q52" s="34">
        <v>47</v>
      </c>
      <c r="R52" s="12">
        <v>273</v>
      </c>
      <c r="S52" s="10">
        <v>0.48809522390365601</v>
      </c>
      <c r="T52" s="10">
        <v>0.54666668176651001</v>
      </c>
      <c r="U52" s="10">
        <v>0.53731346130371094</v>
      </c>
      <c r="V52" s="10">
        <v>0.63829785585403442</v>
      </c>
      <c r="W52" s="90" t="s">
        <v>639</v>
      </c>
      <c r="Y52" s="59">
        <v>0.18055940710028506</v>
      </c>
      <c r="Z52" s="34">
        <v>1480</v>
      </c>
      <c r="AA52" s="34">
        <v>1536</v>
      </c>
      <c r="AB52" s="34">
        <v>1392</v>
      </c>
      <c r="AC52" s="34">
        <v>1198</v>
      </c>
      <c r="AD52" s="12">
        <v>5606</v>
      </c>
      <c r="AE52" s="10">
        <v>0.68918919563293457</v>
      </c>
      <c r="AF52" s="10">
        <v>0.70572918653488159</v>
      </c>
      <c r="AG52" s="10">
        <v>0.69899427890777588</v>
      </c>
      <c r="AH52" s="10">
        <v>0.68697828054428101</v>
      </c>
      <c r="AI52" s="57" t="s">
        <v>640</v>
      </c>
      <c r="AK52" s="61">
        <v>-2.9842876586336456E-2</v>
      </c>
      <c r="AL52" s="34">
        <v>360</v>
      </c>
      <c r="AM52" s="34">
        <v>378</v>
      </c>
      <c r="AN52" s="34">
        <v>373</v>
      </c>
      <c r="AO52" s="34">
        <v>348</v>
      </c>
      <c r="AP52" s="12">
        <v>1459</v>
      </c>
      <c r="AQ52" s="10">
        <v>0.80833333730697632</v>
      </c>
      <c r="AR52" s="10">
        <v>0.80687832832336426</v>
      </c>
      <c r="AS52" s="10">
        <v>0.75871312618255615</v>
      </c>
      <c r="AT52" s="10">
        <v>0.80747127532958984</v>
      </c>
      <c r="AU52" s="57" t="s">
        <v>641</v>
      </c>
      <c r="AW52" s="81">
        <v>5.1821958317536186E-2</v>
      </c>
      <c r="AX52" s="63" t="str">
        <f t="shared" si="1"/>
        <v>AK</v>
      </c>
    </row>
    <row r="53" spans="1:50" x14ac:dyDescent="0.35">
      <c r="A53" s="2" t="s">
        <v>69</v>
      </c>
      <c r="B53" s="34">
        <v>10129</v>
      </c>
      <c r="C53" s="34">
        <v>9980</v>
      </c>
      <c r="D53" s="34">
        <v>12294</v>
      </c>
      <c r="E53" s="34">
        <v>9031</v>
      </c>
      <c r="F53" s="12">
        <v>41434</v>
      </c>
      <c r="G53" s="10">
        <v>0.85200905799865723</v>
      </c>
      <c r="H53" s="10">
        <v>0.86162322759628296</v>
      </c>
      <c r="I53" s="10">
        <v>0.8408166766166687</v>
      </c>
      <c r="J53" s="10">
        <v>0.83456981182098389</v>
      </c>
      <c r="K53" s="23" t="s">
        <v>642</v>
      </c>
      <c r="L53" s="8" t="s">
        <v>50</v>
      </c>
      <c r="M53" s="58">
        <v>-2.1469602711305366E-2</v>
      </c>
      <c r="N53" s="34">
        <v>2737</v>
      </c>
      <c r="O53" s="34">
        <v>2767</v>
      </c>
      <c r="P53" s="34">
        <v>5217</v>
      </c>
      <c r="Q53" s="34">
        <v>2214</v>
      </c>
      <c r="R53" s="12">
        <v>12935</v>
      </c>
      <c r="S53" s="10">
        <v>0.64705884456634521</v>
      </c>
      <c r="T53" s="10">
        <v>0.62775570154190063</v>
      </c>
      <c r="U53" s="10">
        <v>0.59612804651260376</v>
      </c>
      <c r="V53" s="10">
        <v>0.62149953842163086</v>
      </c>
      <c r="W53" s="23" t="s">
        <v>643</v>
      </c>
      <c r="Y53" s="59">
        <v>2.9686575063073865E-2</v>
      </c>
      <c r="Z53" s="34">
        <v>8400</v>
      </c>
      <c r="AA53" s="34">
        <v>8227</v>
      </c>
      <c r="AB53" s="34">
        <v>10310</v>
      </c>
      <c r="AC53" s="34">
        <v>7569</v>
      </c>
      <c r="AD53" s="12">
        <v>34506</v>
      </c>
      <c r="AE53" s="10">
        <v>0.85428571701049805</v>
      </c>
      <c r="AF53" s="10">
        <v>0.86823874711990356</v>
      </c>
      <c r="AG53" s="10">
        <v>0.84936952590942383</v>
      </c>
      <c r="AH53" s="10">
        <v>0.84053373336791992</v>
      </c>
      <c r="AI53" s="57" t="s">
        <v>644</v>
      </c>
      <c r="AJ53" s="8" t="s">
        <v>50</v>
      </c>
      <c r="AK53" s="61">
        <v>-2.391185388745139E-2</v>
      </c>
      <c r="AL53" s="34">
        <v>1729</v>
      </c>
      <c r="AM53" s="34">
        <v>1753</v>
      </c>
      <c r="AN53" s="34">
        <v>1984</v>
      </c>
      <c r="AO53" s="34">
        <v>1462</v>
      </c>
      <c r="AP53" s="12">
        <v>6928</v>
      </c>
      <c r="AQ53" s="10">
        <v>0.84094852209091187</v>
      </c>
      <c r="AR53" s="10">
        <v>0.83057618141174316</v>
      </c>
      <c r="AS53" s="10">
        <v>0.7963709831237793</v>
      </c>
      <c r="AT53" s="10">
        <v>0.80369359254837036</v>
      </c>
      <c r="AU53" s="57" t="s">
        <v>645</v>
      </c>
      <c r="AW53" s="81">
        <v>-1.1740759266899027E-2</v>
      </c>
      <c r="AX53" s="63" t="str">
        <f t="shared" si="1"/>
        <v>AL</v>
      </c>
    </row>
    <row r="54" spans="1:50" x14ac:dyDescent="0.35">
      <c r="A54" s="2" t="s">
        <v>70</v>
      </c>
      <c r="B54" s="34">
        <v>7247</v>
      </c>
      <c r="C54" s="34">
        <v>7160</v>
      </c>
      <c r="D54" s="34">
        <v>7373</v>
      </c>
      <c r="E54" s="34">
        <v>7167</v>
      </c>
      <c r="F54" s="12">
        <v>28947</v>
      </c>
      <c r="G54" s="10">
        <v>0.79163789749145508</v>
      </c>
      <c r="H54" s="10">
        <v>0.78798884153366089</v>
      </c>
      <c r="I54" s="10">
        <v>0.79614812135696411</v>
      </c>
      <c r="J54" s="10">
        <v>0.75959259271621704</v>
      </c>
      <c r="K54" s="90" t="s">
        <v>646</v>
      </c>
      <c r="L54" s="8" t="s">
        <v>50</v>
      </c>
      <c r="M54" s="58">
        <v>-4.3720507611916287E-2</v>
      </c>
      <c r="N54" s="34">
        <v>1806</v>
      </c>
      <c r="O54" s="34">
        <v>1746</v>
      </c>
      <c r="P54" s="34">
        <v>2231</v>
      </c>
      <c r="Q54" s="34">
        <v>1914</v>
      </c>
      <c r="R54" s="12">
        <v>7697</v>
      </c>
      <c r="S54" s="10">
        <v>0.57751935720443726</v>
      </c>
      <c r="T54" s="10">
        <v>0.49885451793670654</v>
      </c>
      <c r="U54" s="10">
        <v>0.54549527168273926</v>
      </c>
      <c r="V54" s="10">
        <v>0.53134799003601074</v>
      </c>
      <c r="W54" s="90" t="s">
        <v>647</v>
      </c>
      <c r="Y54" s="59">
        <v>-3.5756496916703129E-2</v>
      </c>
      <c r="Z54" s="34">
        <v>5818</v>
      </c>
      <c r="AA54" s="34">
        <v>5811</v>
      </c>
      <c r="AB54" s="34">
        <v>5943</v>
      </c>
      <c r="AC54" s="34">
        <v>5893</v>
      </c>
      <c r="AD54" s="12">
        <v>23465</v>
      </c>
      <c r="AE54" s="10">
        <v>0.78411823511123657</v>
      </c>
      <c r="AF54" s="10">
        <v>0.78351402282714844</v>
      </c>
      <c r="AG54" s="10">
        <v>0.79538953304290771</v>
      </c>
      <c r="AH54" s="10">
        <v>0.75156968832015991</v>
      </c>
      <c r="AI54" s="57" t="s">
        <v>648</v>
      </c>
      <c r="AJ54" s="8" t="s">
        <v>50</v>
      </c>
      <c r="AK54" s="61">
        <v>-5.3520945689517312E-2</v>
      </c>
      <c r="AL54" s="34">
        <v>1429</v>
      </c>
      <c r="AM54" s="34">
        <v>1349</v>
      </c>
      <c r="AN54" s="34">
        <v>1430</v>
      </c>
      <c r="AO54" s="34">
        <v>1274</v>
      </c>
      <c r="AP54" s="12">
        <v>5482</v>
      </c>
      <c r="AQ54" s="10">
        <v>0.82225334644317627</v>
      </c>
      <c r="AR54" s="10">
        <v>0.80726462602615356</v>
      </c>
      <c r="AS54" s="10">
        <v>0.7993006706237793</v>
      </c>
      <c r="AT54" s="10">
        <v>0.7967032790184021</v>
      </c>
      <c r="AU54" s="57" t="s">
        <v>649</v>
      </c>
      <c r="AW54" s="81">
        <v>-2.2394576481501918E-3</v>
      </c>
      <c r="AX54" s="63" t="str">
        <f t="shared" si="1"/>
        <v>AR</v>
      </c>
    </row>
    <row r="55" spans="1:50" x14ac:dyDescent="0.35">
      <c r="A55" s="2" t="s">
        <v>71</v>
      </c>
      <c r="B55" s="34">
        <v>15091</v>
      </c>
      <c r="C55" s="34">
        <v>15417</v>
      </c>
      <c r="D55" s="34">
        <v>16217</v>
      </c>
      <c r="E55" s="34">
        <v>15185</v>
      </c>
      <c r="F55" s="12">
        <v>61910</v>
      </c>
      <c r="G55" s="10">
        <v>0.82844078540802002</v>
      </c>
      <c r="H55" s="10">
        <v>0.84277099370956421</v>
      </c>
      <c r="I55" s="10">
        <v>0.83955109119415283</v>
      </c>
      <c r="J55" s="10">
        <v>0.81363189220428467</v>
      </c>
      <c r="K55" s="90" t="s">
        <v>650</v>
      </c>
      <c r="L55" s="8" t="s">
        <v>50</v>
      </c>
      <c r="M55" s="58">
        <v>-3.0180414587943627E-2</v>
      </c>
      <c r="N55" s="34">
        <v>7003</v>
      </c>
      <c r="O55" s="34">
        <v>7366</v>
      </c>
      <c r="P55" s="34">
        <v>7830</v>
      </c>
      <c r="Q55" s="34">
        <v>6203</v>
      </c>
      <c r="R55" s="12">
        <v>28402</v>
      </c>
      <c r="S55" s="10">
        <v>0.59603029489517212</v>
      </c>
      <c r="T55" s="10">
        <v>0.59801793098449707</v>
      </c>
      <c r="U55" s="10">
        <v>0.57765007019042969</v>
      </c>
      <c r="V55" s="10">
        <v>0.58100920915603638</v>
      </c>
      <c r="W55" s="23" t="s">
        <v>651</v>
      </c>
      <c r="Y55" s="59">
        <v>3.9556820260520714E-3</v>
      </c>
      <c r="Z55" s="34">
        <v>12788</v>
      </c>
      <c r="AA55" s="34">
        <v>13040</v>
      </c>
      <c r="AB55" s="34">
        <v>13703</v>
      </c>
      <c r="AC55" s="34">
        <v>12788</v>
      </c>
      <c r="AD55" s="12">
        <v>52319</v>
      </c>
      <c r="AE55" s="10">
        <v>0.83343762159347534</v>
      </c>
      <c r="AF55" s="10">
        <v>0.85414111614227295</v>
      </c>
      <c r="AG55" s="10">
        <v>0.8549952507019043</v>
      </c>
      <c r="AH55" s="10">
        <v>0.82335001230239868</v>
      </c>
      <c r="AI55" s="57" t="s">
        <v>652</v>
      </c>
      <c r="AJ55" s="8" t="s">
        <v>50</v>
      </c>
      <c r="AK55" s="61">
        <v>-3.6549910627392913E-2</v>
      </c>
      <c r="AL55" s="34">
        <v>2303</v>
      </c>
      <c r="AM55" s="34">
        <v>2377</v>
      </c>
      <c r="AN55" s="34">
        <v>2514</v>
      </c>
      <c r="AO55" s="34">
        <v>2397</v>
      </c>
      <c r="AP55" s="12">
        <v>9591</v>
      </c>
      <c r="AQ55" s="10">
        <v>0.80069476366043091</v>
      </c>
      <c r="AR55" s="10">
        <v>0.78039544820785522</v>
      </c>
      <c r="AS55" s="10">
        <v>0.75536990165710449</v>
      </c>
      <c r="AT55" s="10">
        <v>0.76178556680679321</v>
      </c>
      <c r="AU55" s="57" t="s">
        <v>653</v>
      </c>
      <c r="AW55" s="81">
        <v>1.3359017850542774E-2</v>
      </c>
      <c r="AX55" s="63" t="str">
        <f t="shared" si="1"/>
        <v>AZ</v>
      </c>
    </row>
    <row r="56" spans="1:50" x14ac:dyDescent="0.35">
      <c r="A56" s="2" t="s">
        <v>72</v>
      </c>
      <c r="B56" s="34">
        <v>144629</v>
      </c>
      <c r="C56" s="34">
        <v>150396</v>
      </c>
      <c r="D56" s="34">
        <v>150124</v>
      </c>
      <c r="E56" s="34">
        <v>140792</v>
      </c>
      <c r="F56" s="12">
        <v>585941</v>
      </c>
      <c r="G56" s="10">
        <v>0.83442461490631104</v>
      </c>
      <c r="H56" s="10">
        <v>0.84023511409759521</v>
      </c>
      <c r="I56" s="10">
        <v>0.82862836122512817</v>
      </c>
      <c r="J56" s="10">
        <v>0.81979799270629883</v>
      </c>
      <c r="K56" s="90" t="s">
        <v>654</v>
      </c>
      <c r="L56" s="8" t="s">
        <v>50</v>
      </c>
      <c r="M56" s="58">
        <v>-1.3638200825387459E-2</v>
      </c>
      <c r="N56" s="34">
        <v>79953</v>
      </c>
      <c r="O56" s="34">
        <v>88964</v>
      </c>
      <c r="P56" s="34">
        <v>96000</v>
      </c>
      <c r="Q56" s="34">
        <v>91620</v>
      </c>
      <c r="R56" s="12">
        <v>356537</v>
      </c>
      <c r="S56" s="10">
        <v>0.66534090042114258</v>
      </c>
      <c r="T56" s="10">
        <v>0.66533654928207397</v>
      </c>
      <c r="U56" s="10">
        <v>0.6393437385559082</v>
      </c>
      <c r="V56" s="10">
        <v>0.62282252311706543</v>
      </c>
      <c r="W56" s="90" t="s">
        <v>655</v>
      </c>
      <c r="X56" s="4" t="s">
        <v>50</v>
      </c>
      <c r="Y56" s="59">
        <v>-3.7948287496802284E-2</v>
      </c>
      <c r="Z56" s="34">
        <v>114610</v>
      </c>
      <c r="AA56" s="34">
        <v>119149</v>
      </c>
      <c r="AB56" s="34">
        <v>120412</v>
      </c>
      <c r="AC56" s="34">
        <v>113341</v>
      </c>
      <c r="AD56" s="12">
        <v>467512</v>
      </c>
      <c r="AE56" s="10">
        <v>0.82801675796508789</v>
      </c>
      <c r="AF56" s="10">
        <v>0.83302420377731323</v>
      </c>
      <c r="AG56" s="10">
        <v>0.82848882675170898</v>
      </c>
      <c r="AH56" s="10">
        <v>0.81251269578933716</v>
      </c>
      <c r="AI56" s="57" t="s">
        <v>656</v>
      </c>
      <c r="AJ56" s="8" t="s">
        <v>50</v>
      </c>
      <c r="AK56" s="61">
        <v>-2.329542581240392E-2</v>
      </c>
      <c r="AL56" s="34">
        <v>30019</v>
      </c>
      <c r="AM56" s="34">
        <v>31247</v>
      </c>
      <c r="AN56" s="34">
        <v>29712</v>
      </c>
      <c r="AO56" s="34">
        <v>27451</v>
      </c>
      <c r="AP56" s="12">
        <v>118429</v>
      </c>
      <c r="AQ56" s="10">
        <v>0.85888934135437012</v>
      </c>
      <c r="AR56" s="10">
        <v>0.86773127317428589</v>
      </c>
      <c r="AS56" s="10">
        <v>0.8291935920715332</v>
      </c>
      <c r="AT56" s="10">
        <v>0.84987795352935791</v>
      </c>
      <c r="AU56" s="57" t="s">
        <v>657</v>
      </c>
      <c r="AV56" s="2" t="s">
        <v>50</v>
      </c>
      <c r="AW56" s="81">
        <v>2.5368020449180396E-2</v>
      </c>
      <c r="AX56" s="63" t="str">
        <f t="shared" si="1"/>
        <v>CA</v>
      </c>
    </row>
    <row r="57" spans="1:50" x14ac:dyDescent="0.35">
      <c r="A57" s="2" t="s">
        <v>73</v>
      </c>
      <c r="B57" s="34">
        <v>14700</v>
      </c>
      <c r="C57" s="34">
        <v>28915</v>
      </c>
      <c r="D57" s="34">
        <v>29076</v>
      </c>
      <c r="E57" s="34">
        <v>25719</v>
      </c>
      <c r="F57" s="12">
        <v>98410</v>
      </c>
      <c r="G57" s="10">
        <v>0.80326533317565918</v>
      </c>
      <c r="H57" s="10">
        <v>0.72484868764877319</v>
      </c>
      <c r="I57" s="10">
        <v>0.72492778301239014</v>
      </c>
      <c r="J57" s="10">
        <v>0.70282667875289917</v>
      </c>
      <c r="K57" s="23" t="s">
        <v>658</v>
      </c>
      <c r="L57" s="8" t="s">
        <v>50</v>
      </c>
      <c r="M57" s="58">
        <v>-2.3704430155225959E-2</v>
      </c>
      <c r="N57" s="34">
        <v>623</v>
      </c>
      <c r="O57" s="34">
        <v>2439</v>
      </c>
      <c r="P57" s="34">
        <v>2513</v>
      </c>
      <c r="Q57" s="34">
        <v>2212</v>
      </c>
      <c r="R57" s="12">
        <v>7787</v>
      </c>
      <c r="S57" s="10">
        <v>0.54253613948822021</v>
      </c>
      <c r="T57" s="10">
        <v>0.52152520418167114</v>
      </c>
      <c r="U57" s="10">
        <v>0.49781137704849243</v>
      </c>
      <c r="V57" s="10">
        <v>0.51220613718032837</v>
      </c>
      <c r="W57" s="90" t="s">
        <v>659</v>
      </c>
      <c r="X57" s="4" t="s">
        <v>52</v>
      </c>
      <c r="Y57" s="59">
        <v>5.0681846906729722E-2</v>
      </c>
      <c r="Z57" s="34">
        <v>11218</v>
      </c>
      <c r="AA57" s="34">
        <v>23979</v>
      </c>
      <c r="AB57" s="34">
        <v>24305</v>
      </c>
      <c r="AC57" s="34">
        <v>21412</v>
      </c>
      <c r="AD57" s="12">
        <v>80914</v>
      </c>
      <c r="AE57" s="10">
        <v>0.7888215184211731</v>
      </c>
      <c r="AF57" s="10">
        <v>0.70799452066421509</v>
      </c>
      <c r="AG57" s="10">
        <v>0.71277517080307007</v>
      </c>
      <c r="AH57" s="10">
        <v>0.681954026222229</v>
      </c>
      <c r="AI57" s="57" t="s">
        <v>660</v>
      </c>
      <c r="AJ57" s="8" t="s">
        <v>50</v>
      </c>
      <c r="AK57" s="61">
        <v>-3.6350873404874216E-2</v>
      </c>
      <c r="AL57" s="34">
        <v>3482</v>
      </c>
      <c r="AM57" s="34">
        <v>4936</v>
      </c>
      <c r="AN57" s="34">
        <v>4771</v>
      </c>
      <c r="AO57" s="34">
        <v>4307</v>
      </c>
      <c r="AP57" s="12">
        <v>17496</v>
      </c>
      <c r="AQ57" s="10">
        <v>0.84979897737503052</v>
      </c>
      <c r="AR57" s="10">
        <v>0.80672609806060791</v>
      </c>
      <c r="AS57" s="10">
        <v>0.78683716058731079</v>
      </c>
      <c r="AT57" s="10">
        <v>0.80659389495849609</v>
      </c>
      <c r="AU57" s="57" t="s">
        <v>661</v>
      </c>
      <c r="AV57" s="2" t="s">
        <v>50</v>
      </c>
      <c r="AW57" s="81">
        <v>3.0932702748600344E-2</v>
      </c>
      <c r="AX57" s="63" t="str">
        <f t="shared" si="1"/>
        <v>CO</v>
      </c>
    </row>
    <row r="58" spans="1:50" x14ac:dyDescent="0.35">
      <c r="A58" s="2" t="s">
        <v>74</v>
      </c>
      <c r="B58" s="34">
        <v>24309</v>
      </c>
      <c r="C58" s="34">
        <v>24725</v>
      </c>
      <c r="D58" s="34">
        <v>24449</v>
      </c>
      <c r="E58" s="34">
        <v>22583</v>
      </c>
      <c r="F58" s="12">
        <v>96066</v>
      </c>
      <c r="G58" s="10">
        <v>0.82520878314971924</v>
      </c>
      <c r="H58" s="10">
        <v>0.83134478330612183</v>
      </c>
      <c r="I58" s="10">
        <v>0.82739579677581787</v>
      </c>
      <c r="J58" s="10">
        <v>0.8107869029045105</v>
      </c>
      <c r="K58" s="90" t="s">
        <v>662</v>
      </c>
      <c r="L58" s="8" t="s">
        <v>50</v>
      </c>
      <c r="M58" s="58">
        <v>-2.0740980395202269E-2</v>
      </c>
      <c r="N58" s="34">
        <v>5336</v>
      </c>
      <c r="O58" s="34">
        <v>5133</v>
      </c>
      <c r="P58" s="34">
        <v>5259</v>
      </c>
      <c r="Q58" s="34">
        <v>5310</v>
      </c>
      <c r="R58" s="12">
        <v>21038</v>
      </c>
      <c r="S58" s="10">
        <v>0.55884557962417603</v>
      </c>
      <c r="T58" s="10">
        <v>0.5599064826965332</v>
      </c>
      <c r="U58" s="10">
        <v>0.49857386946678162</v>
      </c>
      <c r="V58" s="10">
        <v>0.48738229274749756</v>
      </c>
      <c r="W58" s="23" t="s">
        <v>663</v>
      </c>
      <c r="X58" s="4" t="s">
        <v>52</v>
      </c>
      <c r="Y58" s="59">
        <v>-3.4165448779370743E-2</v>
      </c>
      <c r="Z58" s="34">
        <v>11912</v>
      </c>
      <c r="AA58" s="34">
        <v>12390</v>
      </c>
      <c r="AB58" s="34">
        <v>12147</v>
      </c>
      <c r="AC58" s="34">
        <v>11408</v>
      </c>
      <c r="AD58" s="12">
        <v>47857</v>
      </c>
      <c r="AE58" s="10">
        <v>0.81312960386276245</v>
      </c>
      <c r="AF58" s="10">
        <v>0.819854736328125</v>
      </c>
      <c r="AG58" s="10">
        <v>0.82481271028518677</v>
      </c>
      <c r="AH58" s="10">
        <v>0.79470545053482056</v>
      </c>
      <c r="AI58" s="57" t="s">
        <v>664</v>
      </c>
      <c r="AJ58" s="8" t="s">
        <v>50</v>
      </c>
      <c r="AK58" s="61">
        <v>-3.7766149347079767E-2</v>
      </c>
      <c r="AL58" s="34">
        <v>12397</v>
      </c>
      <c r="AM58" s="34">
        <v>12335</v>
      </c>
      <c r="AN58" s="34">
        <v>12302</v>
      </c>
      <c r="AO58" s="34">
        <v>11175</v>
      </c>
      <c r="AP58" s="12">
        <v>48209</v>
      </c>
      <c r="AQ58" s="10">
        <v>0.83681535720825195</v>
      </c>
      <c r="AR58" s="10">
        <v>0.84288609027862549</v>
      </c>
      <c r="AS58" s="10">
        <v>0.82994633913040161</v>
      </c>
      <c r="AT58" s="10">
        <v>0.82720357179641724</v>
      </c>
      <c r="AU58" s="57" t="s">
        <v>665</v>
      </c>
      <c r="AW58" s="81">
        <v>-3.4821528377703007E-3</v>
      </c>
      <c r="AX58" s="63" t="str">
        <f t="shared" si="1"/>
        <v>CT</v>
      </c>
    </row>
    <row r="59" spans="1:50" x14ac:dyDescent="0.35">
      <c r="A59" s="2" t="s">
        <v>75</v>
      </c>
      <c r="B59" s="34">
        <v>2843</v>
      </c>
      <c r="C59" s="34">
        <v>2759</v>
      </c>
      <c r="D59" s="34">
        <v>2799</v>
      </c>
      <c r="E59" s="34">
        <v>2506</v>
      </c>
      <c r="F59" s="12">
        <v>10907</v>
      </c>
      <c r="G59" s="10">
        <v>0.75624340772628784</v>
      </c>
      <c r="H59" s="10">
        <v>0.7662196159362793</v>
      </c>
      <c r="I59" s="10">
        <v>0.7652733325958252</v>
      </c>
      <c r="J59" s="10">
        <v>0.79090183973312378</v>
      </c>
      <c r="K59" s="23" t="s">
        <v>666</v>
      </c>
      <c r="L59" s="8" t="s">
        <v>53</v>
      </c>
      <c r="M59" s="58">
        <v>3.1058184033903789E-2</v>
      </c>
      <c r="N59" s="34">
        <v>208</v>
      </c>
      <c r="O59" s="34">
        <v>154</v>
      </c>
      <c r="P59" s="34">
        <v>171</v>
      </c>
      <c r="Q59" s="34">
        <v>180</v>
      </c>
      <c r="R59" s="12">
        <v>713</v>
      </c>
      <c r="S59" s="10">
        <v>0.44230768084526062</v>
      </c>
      <c r="T59" s="10">
        <v>0.44805195927619934</v>
      </c>
      <c r="U59" s="10">
        <v>0.40935671329498291</v>
      </c>
      <c r="V59" s="10">
        <v>0.43333333730697632</v>
      </c>
      <c r="W59" s="90" t="s">
        <v>667</v>
      </c>
      <c r="Y59" s="59">
        <v>8.8084545407263334E-2</v>
      </c>
      <c r="Z59" s="34">
        <v>1567</v>
      </c>
      <c r="AA59" s="34">
        <v>1467</v>
      </c>
      <c r="AB59" s="34">
        <v>1540</v>
      </c>
      <c r="AC59" s="34">
        <v>1364</v>
      </c>
      <c r="AD59" s="12">
        <v>5938</v>
      </c>
      <c r="AE59" s="10">
        <v>0.70261645317077637</v>
      </c>
      <c r="AF59" s="10">
        <v>0.7014315128326416</v>
      </c>
      <c r="AG59" s="10">
        <v>0.72337663173675537</v>
      </c>
      <c r="AH59" s="10">
        <v>0.73973608016967773</v>
      </c>
      <c r="AI59" s="57" t="s">
        <v>668</v>
      </c>
      <c r="AJ59" s="8"/>
      <c r="AK59" s="61">
        <v>1.4784829272577368E-2</v>
      </c>
      <c r="AL59" s="34">
        <v>1276</v>
      </c>
      <c r="AM59" s="34">
        <v>1292</v>
      </c>
      <c r="AN59" s="34">
        <v>1259</v>
      </c>
      <c r="AO59" s="34">
        <v>1142</v>
      </c>
      <c r="AP59" s="12">
        <v>4969</v>
      </c>
      <c r="AQ59" s="10">
        <v>0.82210034132003784</v>
      </c>
      <c r="AR59" s="10">
        <v>0.83978331089019775</v>
      </c>
      <c r="AS59" s="10">
        <v>0.8165210485458374</v>
      </c>
      <c r="AT59" s="10">
        <v>0.85201400518417358</v>
      </c>
      <c r="AU59" s="57" t="s">
        <v>669</v>
      </c>
      <c r="AV59" s="2" t="s">
        <v>50</v>
      </c>
      <c r="AW59" s="81">
        <v>4.7347217893342189E-2</v>
      </c>
      <c r="AX59" s="63" t="str">
        <f t="shared" si="1"/>
        <v>DC</v>
      </c>
    </row>
    <row r="60" spans="1:50" x14ac:dyDescent="0.35">
      <c r="A60" s="2" t="s">
        <v>76</v>
      </c>
      <c r="B60" s="34">
        <v>6350</v>
      </c>
      <c r="C60" s="34">
        <v>6553</v>
      </c>
      <c r="D60" s="34">
        <v>6404</v>
      </c>
      <c r="E60" s="34">
        <v>5983</v>
      </c>
      <c r="F60" s="12">
        <v>25290</v>
      </c>
      <c r="G60" s="10">
        <v>0.74377954006195068</v>
      </c>
      <c r="H60" s="10">
        <v>0.73370975255966187</v>
      </c>
      <c r="I60" s="10">
        <v>0.74828231334686279</v>
      </c>
      <c r="J60" s="10">
        <v>0.71836870908737183</v>
      </c>
      <c r="K60" s="90" t="s">
        <v>670</v>
      </c>
      <c r="L60" s="8" t="s">
        <v>50</v>
      </c>
      <c r="M60" s="58">
        <v>-4.4778554032811932E-2</v>
      </c>
      <c r="N60" s="34">
        <v>135</v>
      </c>
      <c r="O60" s="34">
        <v>106</v>
      </c>
      <c r="P60" s="34">
        <v>107</v>
      </c>
      <c r="Q60" s="34">
        <v>98</v>
      </c>
      <c r="R60" s="12">
        <v>446</v>
      </c>
      <c r="S60" s="10">
        <v>0.43703705072402954</v>
      </c>
      <c r="T60" s="10">
        <v>0.42452830076217651</v>
      </c>
      <c r="U60" s="10">
        <v>0.4392523467540741</v>
      </c>
      <c r="V60" s="10">
        <v>0.37755101919174194</v>
      </c>
      <c r="W60" s="23" t="s">
        <v>671</v>
      </c>
      <c r="Y60" s="59">
        <v>-0.12662425234836636</v>
      </c>
      <c r="Z60" s="34">
        <v>4767</v>
      </c>
      <c r="AA60" s="34">
        <v>5021</v>
      </c>
      <c r="AB60" s="34">
        <v>4969</v>
      </c>
      <c r="AC60" s="34">
        <v>4661</v>
      </c>
      <c r="AD60" s="12">
        <v>19418</v>
      </c>
      <c r="AE60" s="10">
        <v>0.73736101388931274</v>
      </c>
      <c r="AF60" s="10">
        <v>0.71519619226455688</v>
      </c>
      <c r="AG60" s="10">
        <v>0.73797541856765747</v>
      </c>
      <c r="AH60" s="10">
        <v>0.6957734227180481</v>
      </c>
      <c r="AI60" s="57" t="s">
        <v>672</v>
      </c>
      <c r="AJ60" s="8" t="s">
        <v>50</v>
      </c>
      <c r="AK60" s="61">
        <v>-6.5178322732426075E-2</v>
      </c>
      <c r="AL60" s="34">
        <v>1583</v>
      </c>
      <c r="AM60" s="34">
        <v>1532</v>
      </c>
      <c r="AN60" s="34">
        <v>1435</v>
      </c>
      <c r="AO60" s="34">
        <v>1322</v>
      </c>
      <c r="AP60" s="12">
        <v>5872</v>
      </c>
      <c r="AQ60" s="10">
        <v>0.7631080150604248</v>
      </c>
      <c r="AR60" s="10">
        <v>0.79438644647598267</v>
      </c>
      <c r="AS60" s="10">
        <v>0.78397214412689209</v>
      </c>
      <c r="AT60" s="10">
        <v>0.79803329706192017</v>
      </c>
      <c r="AU60" s="57" t="s">
        <v>673</v>
      </c>
      <c r="AW60" s="81">
        <v>2.1773732814207088E-2</v>
      </c>
      <c r="AX60" s="63" t="str">
        <f t="shared" si="1"/>
        <v>DE</v>
      </c>
    </row>
    <row r="61" spans="1:50" x14ac:dyDescent="0.35">
      <c r="A61" s="2" t="s">
        <v>77</v>
      </c>
      <c r="B61" s="34">
        <v>100766</v>
      </c>
      <c r="C61" s="34">
        <v>101702</v>
      </c>
      <c r="D61" s="34">
        <v>104556</v>
      </c>
      <c r="E61" s="34">
        <v>94672</v>
      </c>
      <c r="F61" s="12">
        <v>401696</v>
      </c>
      <c r="G61" s="10">
        <v>0.74142074584960938</v>
      </c>
      <c r="H61" s="10">
        <v>0.74678963422775269</v>
      </c>
      <c r="I61" s="10">
        <v>0.7428554892539978</v>
      </c>
      <c r="J61" s="10">
        <v>0.73233902454376221</v>
      </c>
      <c r="K61" s="90" t="s">
        <v>674</v>
      </c>
      <c r="L61" s="8" t="s">
        <v>50</v>
      </c>
      <c r="M61" s="58">
        <v>-2.1255816546306851E-2</v>
      </c>
      <c r="N61" s="34">
        <v>5435</v>
      </c>
      <c r="O61" s="34">
        <v>5128</v>
      </c>
      <c r="P61" s="34">
        <v>5489</v>
      </c>
      <c r="Q61" s="34">
        <v>4223</v>
      </c>
      <c r="R61" s="12">
        <v>20275</v>
      </c>
      <c r="S61" s="10">
        <v>0.53928244113922119</v>
      </c>
      <c r="T61" s="10">
        <v>0.55967241525650024</v>
      </c>
      <c r="U61" s="10">
        <v>0.54071778059005737</v>
      </c>
      <c r="V61" s="10">
        <v>0.54558372497558594</v>
      </c>
      <c r="W61" s="90" t="s">
        <v>675</v>
      </c>
      <c r="Y61" s="59">
        <v>-5.5481807843016649E-5</v>
      </c>
      <c r="Z61" s="34">
        <v>86289</v>
      </c>
      <c r="AA61" s="34">
        <v>87068</v>
      </c>
      <c r="AB61" s="34">
        <v>90045</v>
      </c>
      <c r="AC61" s="34">
        <v>80419</v>
      </c>
      <c r="AD61" s="12">
        <v>343821</v>
      </c>
      <c r="AE61" s="10">
        <v>0.73652493953704834</v>
      </c>
      <c r="AF61" s="10">
        <v>0.74361419677734375</v>
      </c>
      <c r="AG61" s="10">
        <v>0.73874175548553467</v>
      </c>
      <c r="AH61" s="10">
        <v>0.73173004388809204</v>
      </c>
      <c r="AI61" s="57" t="s">
        <v>676</v>
      </c>
      <c r="AJ61" s="8" t="s">
        <v>50</v>
      </c>
      <c r="AK61" s="61">
        <v>-1.8084804196859296E-2</v>
      </c>
      <c r="AL61" s="34">
        <v>14477</v>
      </c>
      <c r="AM61" s="34">
        <v>14634</v>
      </c>
      <c r="AN61" s="34">
        <v>14511</v>
      </c>
      <c r="AO61" s="34">
        <v>14253</v>
      </c>
      <c r="AP61" s="12">
        <v>57875</v>
      </c>
      <c r="AQ61" s="10">
        <v>0.77060163021087646</v>
      </c>
      <c r="AR61" s="10">
        <v>0.7656826376914978</v>
      </c>
      <c r="AS61" s="10">
        <v>0.76838260889053345</v>
      </c>
      <c r="AT61" s="10">
        <v>0.7357749342918396</v>
      </c>
      <c r="AU61" s="57" t="s">
        <v>677</v>
      </c>
      <c r="AV61" s="2" t="s">
        <v>50</v>
      </c>
      <c r="AW61" s="81">
        <v>-3.6492236648206958E-2</v>
      </c>
      <c r="AX61" s="63" t="str">
        <f t="shared" si="1"/>
        <v>FL</v>
      </c>
    </row>
    <row r="62" spans="1:50" x14ac:dyDescent="0.35">
      <c r="A62" s="2" t="s">
        <v>78</v>
      </c>
      <c r="B62" s="34">
        <v>55461</v>
      </c>
      <c r="C62" s="34">
        <v>56336</v>
      </c>
      <c r="D62" s="34">
        <v>56706</v>
      </c>
      <c r="E62" s="34">
        <v>57104</v>
      </c>
      <c r="F62" s="12">
        <v>225607</v>
      </c>
      <c r="G62" s="10">
        <v>0.75644147396087646</v>
      </c>
      <c r="H62" s="10">
        <v>0.75809431076049805</v>
      </c>
      <c r="I62" s="10">
        <v>0.76642686128616333</v>
      </c>
      <c r="J62" s="10">
        <v>0.724415123462677</v>
      </c>
      <c r="K62" s="90" t="s">
        <v>678</v>
      </c>
      <c r="L62" s="8" t="s">
        <v>50</v>
      </c>
      <c r="M62" s="58">
        <v>-4.7784076798328641E-2</v>
      </c>
      <c r="N62" s="34">
        <v>8004</v>
      </c>
      <c r="O62" s="34">
        <v>8185</v>
      </c>
      <c r="P62" s="34">
        <v>9117</v>
      </c>
      <c r="Q62" s="34">
        <v>7282</v>
      </c>
      <c r="R62" s="12">
        <v>32588</v>
      </c>
      <c r="S62" s="10">
        <v>0.52036482095718384</v>
      </c>
      <c r="T62" s="10">
        <v>0.53365916013717651</v>
      </c>
      <c r="U62" s="10">
        <v>0.52243059873580933</v>
      </c>
      <c r="V62" s="10">
        <v>0.48777809739112854</v>
      </c>
      <c r="W62" s="90" t="s">
        <v>679</v>
      </c>
      <c r="X62" s="4" t="s">
        <v>50</v>
      </c>
      <c r="Y62" s="59">
        <v>-7.0237080463497081E-2</v>
      </c>
      <c r="Z62" s="34">
        <v>45881</v>
      </c>
      <c r="AA62" s="34">
        <v>46593</v>
      </c>
      <c r="AB62" s="34">
        <v>47236</v>
      </c>
      <c r="AC62" s="34">
        <v>48131</v>
      </c>
      <c r="AD62" s="12">
        <v>187841</v>
      </c>
      <c r="AE62" s="10">
        <v>0.75530177354812622</v>
      </c>
      <c r="AF62" s="10">
        <v>0.75530660152435303</v>
      </c>
      <c r="AG62" s="10">
        <v>0.76693624258041382</v>
      </c>
      <c r="AH62" s="10">
        <v>0.7177702784538269</v>
      </c>
      <c r="AI62" s="57" t="s">
        <v>680</v>
      </c>
      <c r="AJ62" s="8" t="s">
        <v>50</v>
      </c>
      <c r="AK62" s="61">
        <v>-5.6015086541559039E-2</v>
      </c>
      <c r="AL62" s="34">
        <v>9580</v>
      </c>
      <c r="AM62" s="34">
        <v>9743</v>
      </c>
      <c r="AN62" s="34">
        <v>9470</v>
      </c>
      <c r="AO62" s="34">
        <v>8973</v>
      </c>
      <c r="AP62" s="12">
        <v>37766</v>
      </c>
      <c r="AQ62" s="10">
        <v>0.76189976930618286</v>
      </c>
      <c r="AR62" s="10">
        <v>0.77142566442489624</v>
      </c>
      <c r="AS62" s="10">
        <v>0.7638859748840332</v>
      </c>
      <c r="AT62" s="10">
        <v>0.76005792617797852</v>
      </c>
      <c r="AU62" s="57" t="s">
        <v>681</v>
      </c>
      <c r="AW62" s="81">
        <v>-5.4589299150741115E-3</v>
      </c>
      <c r="AX62" s="63" t="str">
        <f t="shared" si="1"/>
        <v>GA</v>
      </c>
    </row>
    <row r="63" spans="1:50" x14ac:dyDescent="0.35">
      <c r="A63" s="2" t="s">
        <v>79</v>
      </c>
      <c r="B63" s="34">
        <v>4379</v>
      </c>
      <c r="C63" s="34">
        <v>4439</v>
      </c>
      <c r="D63" s="34">
        <v>4205</v>
      </c>
      <c r="E63" s="34">
        <v>3804</v>
      </c>
      <c r="F63" s="12">
        <v>16827</v>
      </c>
      <c r="G63" s="10">
        <v>0.81251424551010132</v>
      </c>
      <c r="H63" s="10">
        <v>0.83014190196990967</v>
      </c>
      <c r="I63" s="10">
        <v>0.80214029550552368</v>
      </c>
      <c r="J63" s="10">
        <v>0.80888539552688599</v>
      </c>
      <c r="K63" s="23" t="s">
        <v>682</v>
      </c>
      <c r="M63" s="58">
        <v>9.6516781956713042E-3</v>
      </c>
      <c r="N63" s="34">
        <v>1052</v>
      </c>
      <c r="O63" s="34">
        <v>952</v>
      </c>
      <c r="P63" s="34">
        <v>890</v>
      </c>
      <c r="Q63" s="34">
        <v>960</v>
      </c>
      <c r="R63" s="12">
        <v>3854</v>
      </c>
      <c r="S63" s="10">
        <v>0.59790873527526855</v>
      </c>
      <c r="T63" s="10">
        <v>0.63760507106781006</v>
      </c>
      <c r="U63" s="10">
        <v>0.63932585716247559</v>
      </c>
      <c r="V63" s="10">
        <v>0.63333332538604736</v>
      </c>
      <c r="W63" s="23" t="s">
        <v>683</v>
      </c>
      <c r="Y63" s="59">
        <v>-1.7549735982520409E-2</v>
      </c>
      <c r="Z63" s="34">
        <v>2659</v>
      </c>
      <c r="AA63" s="34">
        <v>2741</v>
      </c>
      <c r="AB63" s="34">
        <v>2537</v>
      </c>
      <c r="AC63" s="34">
        <v>2430</v>
      </c>
      <c r="AD63" s="12">
        <v>10367</v>
      </c>
      <c r="AE63" s="10">
        <v>0.79353141784667969</v>
      </c>
      <c r="AF63" s="10">
        <v>0.82196277379989624</v>
      </c>
      <c r="AG63" s="10">
        <v>0.80055183172225952</v>
      </c>
      <c r="AH63" s="10">
        <v>0.78395062685012817</v>
      </c>
      <c r="AI63" s="57" t="s">
        <v>684</v>
      </c>
      <c r="AJ63" s="4" t="s">
        <v>52</v>
      </c>
      <c r="AK63" s="61">
        <v>-2.3433835582689071E-2</v>
      </c>
      <c r="AL63" s="34">
        <v>1720</v>
      </c>
      <c r="AM63" s="34">
        <v>1698</v>
      </c>
      <c r="AN63" s="34">
        <v>1668</v>
      </c>
      <c r="AO63" s="34">
        <v>1374</v>
      </c>
      <c r="AP63" s="12">
        <v>6460</v>
      </c>
      <c r="AQ63" s="10">
        <v>0.84186047315597534</v>
      </c>
      <c r="AR63" s="10">
        <v>0.84334510564804077</v>
      </c>
      <c r="AS63" s="10">
        <v>0.80455636978149414</v>
      </c>
      <c r="AT63" s="10">
        <v>0.85298401117324829</v>
      </c>
      <c r="AU63" s="57" t="s">
        <v>685</v>
      </c>
      <c r="AV63" s="2" t="s">
        <v>50</v>
      </c>
      <c r="AW63" s="81">
        <v>6.5230979420687896E-2</v>
      </c>
      <c r="AX63" s="63" t="str">
        <f t="shared" si="1"/>
        <v>HI</v>
      </c>
    </row>
    <row r="64" spans="1:50" x14ac:dyDescent="0.35">
      <c r="A64" s="2" t="s">
        <v>80</v>
      </c>
      <c r="B64" s="34">
        <v>5938</v>
      </c>
      <c r="C64" s="34">
        <v>5949</v>
      </c>
      <c r="D64" s="34">
        <v>5655</v>
      </c>
      <c r="E64" s="34">
        <v>4950</v>
      </c>
      <c r="F64" s="12">
        <v>22492</v>
      </c>
      <c r="G64" s="10">
        <v>0.86965310573577881</v>
      </c>
      <c r="H64" s="10">
        <v>0.87056648731231689</v>
      </c>
      <c r="I64" s="10">
        <v>0.88541114330291748</v>
      </c>
      <c r="J64" s="10">
        <v>0.85797977447509766</v>
      </c>
      <c r="K64" s="90" t="s">
        <v>686</v>
      </c>
      <c r="L64" s="8" t="s">
        <v>50</v>
      </c>
      <c r="M64" s="58">
        <v>-2.9703714708051991E-2</v>
      </c>
      <c r="N64" s="34">
        <v>1580</v>
      </c>
      <c r="O64" s="34">
        <v>1556</v>
      </c>
      <c r="P64" s="34">
        <v>1709</v>
      </c>
      <c r="Q64" s="34">
        <v>1556</v>
      </c>
      <c r="R64" s="12">
        <v>6401</v>
      </c>
      <c r="S64" s="10">
        <v>0.65126579999923706</v>
      </c>
      <c r="T64" s="10">
        <v>0.63496142625808716</v>
      </c>
      <c r="U64" s="10">
        <v>0.6477472186088562</v>
      </c>
      <c r="V64" s="10">
        <v>0.62146532535552979</v>
      </c>
      <c r="W64" s="90" t="s">
        <v>687</v>
      </c>
      <c r="Y64" s="59">
        <v>-3.924833526047411E-2</v>
      </c>
      <c r="Z64" s="34">
        <v>4132</v>
      </c>
      <c r="AA64" s="34">
        <v>4087</v>
      </c>
      <c r="AB64" s="34">
        <v>3956</v>
      </c>
      <c r="AC64" s="34">
        <v>3441</v>
      </c>
      <c r="AD64" s="12">
        <v>15616</v>
      </c>
      <c r="AE64" s="10">
        <v>0.87899321317672729</v>
      </c>
      <c r="AF64" s="10">
        <v>0.87741619348526001</v>
      </c>
      <c r="AG64" s="10">
        <v>0.90065723657608032</v>
      </c>
      <c r="AH64" s="10">
        <v>0.87358325719833374</v>
      </c>
      <c r="AI64" s="57" t="s">
        <v>688</v>
      </c>
      <c r="AJ64" s="8" t="s">
        <v>50</v>
      </c>
      <c r="AK64" s="61">
        <v>-3.0866348341000285E-2</v>
      </c>
      <c r="AL64" s="34">
        <v>1806</v>
      </c>
      <c r="AM64" s="34">
        <v>1862</v>
      </c>
      <c r="AN64" s="34">
        <v>1699</v>
      </c>
      <c r="AO64" s="34">
        <v>1509</v>
      </c>
      <c r="AP64" s="12">
        <v>6876</v>
      </c>
      <c r="AQ64" s="10">
        <v>0.84828346967697144</v>
      </c>
      <c r="AR64" s="10">
        <v>0.85553169250488281</v>
      </c>
      <c r="AS64" s="10">
        <v>0.84991168975830078</v>
      </c>
      <c r="AT64" s="10">
        <v>0.82239896059036255</v>
      </c>
      <c r="AU64" s="57" t="s">
        <v>689</v>
      </c>
      <c r="AV64" s="2" t="s">
        <v>52</v>
      </c>
      <c r="AW64" s="81">
        <v>-2.6002701535126356E-2</v>
      </c>
      <c r="AX64" s="63" t="str">
        <f t="shared" si="1"/>
        <v>IA</v>
      </c>
    </row>
    <row r="65" spans="1:50" x14ac:dyDescent="0.35">
      <c r="A65" s="2" t="s">
        <v>81</v>
      </c>
      <c r="B65" s="34">
        <v>6572</v>
      </c>
      <c r="C65" s="34">
        <v>6396</v>
      </c>
      <c r="D65" s="34">
        <v>6353</v>
      </c>
      <c r="E65" s="34">
        <v>5036</v>
      </c>
      <c r="F65" s="12">
        <v>24357</v>
      </c>
      <c r="G65" s="10">
        <v>0.68974435329437256</v>
      </c>
      <c r="H65" s="10">
        <v>0.67792367935180664</v>
      </c>
      <c r="I65" s="10">
        <v>0.67322522401809692</v>
      </c>
      <c r="J65" s="10">
        <v>0.64019060134887695</v>
      </c>
      <c r="K65" s="23" t="s">
        <v>690</v>
      </c>
      <c r="L65" s="8" t="s">
        <v>50</v>
      </c>
      <c r="M65" s="58">
        <v>-5.035164873603843E-2</v>
      </c>
      <c r="N65" s="34">
        <v>1433</v>
      </c>
      <c r="O65" s="34">
        <v>1462</v>
      </c>
      <c r="P65" s="34">
        <v>1461</v>
      </c>
      <c r="Q65" s="34">
        <v>1279</v>
      </c>
      <c r="R65" s="12">
        <v>5635</v>
      </c>
      <c r="S65" s="10">
        <v>0.50244241952896118</v>
      </c>
      <c r="T65" s="10">
        <v>0.51846784353256226</v>
      </c>
      <c r="U65" s="10">
        <v>0.52156054973602295</v>
      </c>
      <c r="V65" s="10">
        <v>0.4612978994846344</v>
      </c>
      <c r="W65" s="23" t="s">
        <v>691</v>
      </c>
      <c r="X65" s="4" t="s">
        <v>50</v>
      </c>
      <c r="Y65" s="59">
        <v>-0.11618210010452172</v>
      </c>
      <c r="Z65" s="34">
        <v>5069</v>
      </c>
      <c r="AA65" s="34">
        <v>5025</v>
      </c>
      <c r="AB65" s="34">
        <v>4967</v>
      </c>
      <c r="AC65" s="34">
        <v>3883</v>
      </c>
      <c r="AD65" s="12">
        <v>18944</v>
      </c>
      <c r="AE65" s="10">
        <v>0.69579797983169556</v>
      </c>
      <c r="AF65" s="10">
        <v>0.68597012758255005</v>
      </c>
      <c r="AG65" s="10">
        <v>0.6776726245880127</v>
      </c>
      <c r="AH65" s="10">
        <v>0.64898276329040527</v>
      </c>
      <c r="AI65" s="57" t="s">
        <v>692</v>
      </c>
      <c r="AJ65" s="8" t="s">
        <v>50</v>
      </c>
      <c r="AK65" s="61">
        <v>-4.4800393137404942E-2</v>
      </c>
      <c r="AL65" s="34">
        <v>1503</v>
      </c>
      <c r="AM65" s="34">
        <v>1371</v>
      </c>
      <c r="AN65" s="34">
        <v>1386</v>
      </c>
      <c r="AO65" s="34">
        <v>1153</v>
      </c>
      <c r="AP65" s="12">
        <v>5413</v>
      </c>
      <c r="AQ65" s="10">
        <v>0.66932803392410278</v>
      </c>
      <c r="AR65" s="10">
        <v>0.64843177795410156</v>
      </c>
      <c r="AS65" s="10">
        <v>0.65728718042373657</v>
      </c>
      <c r="AT65" s="10">
        <v>0.61058109998703003</v>
      </c>
      <c r="AU65" s="57" t="s">
        <v>693</v>
      </c>
      <c r="AV65" s="2" t="s">
        <v>53</v>
      </c>
      <c r="AW65" s="81">
        <v>-7.019762650817972E-2</v>
      </c>
      <c r="AX65" s="63" t="str">
        <f t="shared" si="1"/>
        <v>ID</v>
      </c>
    </row>
    <row r="66" spans="1:50" x14ac:dyDescent="0.35">
      <c r="A66" s="2" t="s">
        <v>82</v>
      </c>
      <c r="B66" s="34">
        <v>31623</v>
      </c>
      <c r="C66" s="34">
        <v>47300</v>
      </c>
      <c r="D66" s="34">
        <v>54707</v>
      </c>
      <c r="E66" s="34">
        <v>48686</v>
      </c>
      <c r="F66" s="12">
        <v>182316</v>
      </c>
      <c r="G66" s="10">
        <v>0.86285299062728882</v>
      </c>
      <c r="H66" s="10">
        <v>0.83393234014511108</v>
      </c>
      <c r="I66" s="10">
        <v>0.83524960279464722</v>
      </c>
      <c r="J66" s="10">
        <v>0.80214023590087891</v>
      </c>
      <c r="K66" s="90" t="s">
        <v>694</v>
      </c>
      <c r="L66" s="8" t="s">
        <v>50</v>
      </c>
      <c r="M66" s="58">
        <v>-3.2962601727532896E-2</v>
      </c>
      <c r="N66" s="34">
        <v>8548</v>
      </c>
      <c r="O66" s="34">
        <v>20254</v>
      </c>
      <c r="P66" s="34">
        <v>28662</v>
      </c>
      <c r="Q66" s="34">
        <v>28035</v>
      </c>
      <c r="R66" s="12">
        <v>85499</v>
      </c>
      <c r="S66" s="10">
        <v>0.6782873272895813</v>
      </c>
      <c r="T66" s="10">
        <v>0.65201938152313232</v>
      </c>
      <c r="U66" s="10">
        <v>0.61401855945587158</v>
      </c>
      <c r="V66" s="10">
        <v>0.61309075355529785</v>
      </c>
      <c r="W66" s="90" t="s">
        <v>695</v>
      </c>
      <c r="X66" s="4" t="s">
        <v>53</v>
      </c>
      <c r="Y66" s="59">
        <v>-1.3567993787325795E-2</v>
      </c>
      <c r="Z66" s="34">
        <v>17490</v>
      </c>
      <c r="AA66" s="34">
        <v>26945</v>
      </c>
      <c r="AB66" s="34">
        <v>32185</v>
      </c>
      <c r="AC66" s="34">
        <v>28354</v>
      </c>
      <c r="AD66" s="12">
        <v>104974</v>
      </c>
      <c r="AE66" s="10">
        <v>0.86106348037719727</v>
      </c>
      <c r="AF66" s="10">
        <v>0.83321583271026611</v>
      </c>
      <c r="AG66" s="10">
        <v>0.84393352270126343</v>
      </c>
      <c r="AH66" s="10">
        <v>0.8089863657951355</v>
      </c>
      <c r="AI66" s="57" t="s">
        <v>696</v>
      </c>
      <c r="AJ66" s="8" t="s">
        <v>50</v>
      </c>
      <c r="AK66" s="61">
        <v>-3.7017133648165758E-2</v>
      </c>
      <c r="AL66" s="34">
        <v>14133</v>
      </c>
      <c r="AM66" s="34">
        <v>20355</v>
      </c>
      <c r="AN66" s="34">
        <v>22522</v>
      </c>
      <c r="AO66" s="34">
        <v>20332</v>
      </c>
      <c r="AP66" s="12">
        <v>77342</v>
      </c>
      <c r="AQ66" s="10">
        <v>0.86506760120391846</v>
      </c>
      <c r="AR66" s="10">
        <v>0.83488088846206665</v>
      </c>
      <c r="AS66" s="10">
        <v>0.82283991575241089</v>
      </c>
      <c r="AT66" s="10">
        <v>0.79259294271469116</v>
      </c>
      <c r="AU66" s="57" t="s">
        <v>697</v>
      </c>
      <c r="AV66" s="2" t="s">
        <v>50</v>
      </c>
      <c r="AW66" s="81">
        <v>-2.6833895120182503E-2</v>
      </c>
      <c r="AX66" s="63" t="str">
        <f t="shared" si="1"/>
        <v>IL</v>
      </c>
    </row>
    <row r="67" spans="1:50" x14ac:dyDescent="0.35">
      <c r="A67" s="2" t="s">
        <v>83</v>
      </c>
      <c r="B67" s="34">
        <v>34237</v>
      </c>
      <c r="C67" s="34">
        <v>34334</v>
      </c>
      <c r="D67" s="34">
        <v>34233</v>
      </c>
      <c r="E67" s="34">
        <v>32342</v>
      </c>
      <c r="F67" s="12">
        <v>135146</v>
      </c>
      <c r="G67" s="10">
        <v>0.75532317161560059</v>
      </c>
      <c r="H67" s="10">
        <v>0.76294636726379395</v>
      </c>
      <c r="I67" s="10">
        <v>0.79207199811935425</v>
      </c>
      <c r="J67" s="10">
        <v>0.7376476526260376</v>
      </c>
      <c r="K67" s="90" t="s">
        <v>698</v>
      </c>
      <c r="L67" s="8" t="s">
        <v>50</v>
      </c>
      <c r="M67" s="58">
        <v>-6.8361209749319779E-2</v>
      </c>
      <c r="N67" s="34">
        <v>7162</v>
      </c>
      <c r="O67" s="34">
        <v>6788</v>
      </c>
      <c r="P67" s="34">
        <v>7237</v>
      </c>
      <c r="Q67" s="34">
        <v>5948</v>
      </c>
      <c r="R67" s="12">
        <v>27135</v>
      </c>
      <c r="S67" s="10">
        <v>0.45490086078643799</v>
      </c>
      <c r="T67" s="10">
        <v>0.46390688419342041</v>
      </c>
      <c r="U67" s="10">
        <v>0.4453502893447876</v>
      </c>
      <c r="V67" s="10">
        <v>0.44166105985641479</v>
      </c>
      <c r="W67" s="90" t="s">
        <v>699</v>
      </c>
      <c r="Y67" s="59">
        <v>-2.0743222180435127E-2</v>
      </c>
      <c r="Z67" s="34">
        <v>25314</v>
      </c>
      <c r="AA67" s="34">
        <v>25183</v>
      </c>
      <c r="AB67" s="34">
        <v>25300</v>
      </c>
      <c r="AC67" s="34">
        <v>23983</v>
      </c>
      <c r="AD67" s="12">
        <v>99780</v>
      </c>
      <c r="AE67" s="10">
        <v>0.74705696105957031</v>
      </c>
      <c r="AF67" s="10">
        <v>0.7556685209274292</v>
      </c>
      <c r="AG67" s="10">
        <v>0.79142290353775024</v>
      </c>
      <c r="AH67" s="10">
        <v>0.73197680711746216</v>
      </c>
      <c r="AI67" s="57" t="s">
        <v>700</v>
      </c>
      <c r="AJ67" s="8" t="s">
        <v>50</v>
      </c>
      <c r="AK67" s="61">
        <v>-7.6558310012454556E-2</v>
      </c>
      <c r="AL67" s="34">
        <v>8923</v>
      </c>
      <c r="AM67" s="34">
        <v>9151</v>
      </c>
      <c r="AN67" s="34">
        <v>8933</v>
      </c>
      <c r="AO67" s="34">
        <v>8359</v>
      </c>
      <c r="AP67" s="12">
        <v>35366</v>
      </c>
      <c r="AQ67" s="10">
        <v>0.7787739634513855</v>
      </c>
      <c r="AR67" s="10">
        <v>0.78297454118728638</v>
      </c>
      <c r="AS67" s="10">
        <v>0.79391020536422729</v>
      </c>
      <c r="AT67" s="10">
        <v>0.75391793251037598</v>
      </c>
      <c r="AU67" s="57" t="s">
        <v>701</v>
      </c>
      <c r="AV67" s="2" t="s">
        <v>50</v>
      </c>
      <c r="AW67" s="81">
        <v>-4.4513850258149593E-2</v>
      </c>
      <c r="AX67" s="63" t="str">
        <f t="shared" si="1"/>
        <v>IN</v>
      </c>
    </row>
    <row r="68" spans="1:50" x14ac:dyDescent="0.35">
      <c r="A68" s="2" t="s">
        <v>84</v>
      </c>
      <c r="B68" s="34">
        <v>6259</v>
      </c>
      <c r="C68" s="34">
        <v>6659</v>
      </c>
      <c r="D68" s="34">
        <v>6542</v>
      </c>
      <c r="E68" s="34">
        <v>5765</v>
      </c>
      <c r="F68" s="12">
        <v>25225</v>
      </c>
      <c r="G68" s="10">
        <v>0.84566223621368408</v>
      </c>
      <c r="H68" s="10">
        <v>0.85403215885162354</v>
      </c>
      <c r="I68" s="10">
        <v>0.84958726167678833</v>
      </c>
      <c r="J68" s="10">
        <v>0.82168257236480713</v>
      </c>
      <c r="K68" s="90" t="s">
        <v>702</v>
      </c>
      <c r="L68" s="8" t="s">
        <v>50</v>
      </c>
      <c r="M68" s="58">
        <v>-3.0428893141567572E-2</v>
      </c>
      <c r="N68" s="34">
        <v>1672</v>
      </c>
      <c r="O68" s="34">
        <v>1900</v>
      </c>
      <c r="P68" s="34">
        <v>1971</v>
      </c>
      <c r="Q68" s="34">
        <v>2070</v>
      </c>
      <c r="R68" s="12">
        <v>7613</v>
      </c>
      <c r="S68" s="10">
        <v>0.58971291780471802</v>
      </c>
      <c r="T68" s="10">
        <v>0.60157895088195801</v>
      </c>
      <c r="U68" s="10">
        <v>0.57026886940002441</v>
      </c>
      <c r="V68" s="10">
        <v>0.54685992002487183</v>
      </c>
      <c r="W68" s="23" t="s">
        <v>703</v>
      </c>
      <c r="Y68" s="59">
        <v>-3.9144693315428317E-2</v>
      </c>
      <c r="Z68" s="34">
        <v>4857</v>
      </c>
      <c r="AA68" s="34">
        <v>5236</v>
      </c>
      <c r="AB68" s="34">
        <v>5106</v>
      </c>
      <c r="AC68" s="34">
        <v>4523</v>
      </c>
      <c r="AD68" s="12">
        <v>19722</v>
      </c>
      <c r="AE68" s="10">
        <v>0.84702491760253906</v>
      </c>
      <c r="AF68" s="10">
        <v>0.85962569713592529</v>
      </c>
      <c r="AG68" s="10">
        <v>0.86055618524551392</v>
      </c>
      <c r="AH68" s="10">
        <v>0.82445281744003296</v>
      </c>
      <c r="AI68" s="57" t="s">
        <v>704</v>
      </c>
      <c r="AJ68" s="8" t="s">
        <v>50</v>
      </c>
      <c r="AK68" s="61">
        <v>-4.0032249597010947E-2</v>
      </c>
      <c r="AL68" s="34">
        <v>1402</v>
      </c>
      <c r="AM68" s="34">
        <v>1423</v>
      </c>
      <c r="AN68" s="34">
        <v>1436</v>
      </c>
      <c r="AO68" s="34">
        <v>1242</v>
      </c>
      <c r="AP68" s="12">
        <v>5503</v>
      </c>
      <c r="AQ68" s="10">
        <v>0.84094148874282837</v>
      </c>
      <c r="AR68" s="10">
        <v>0.83345043659210205</v>
      </c>
      <c r="AS68" s="10">
        <v>0.81058496236801147</v>
      </c>
      <c r="AT68" s="10">
        <v>0.81159418821334839</v>
      </c>
      <c r="AU68" s="57" t="s">
        <v>705</v>
      </c>
      <c r="AW68" s="81">
        <v>5.7131580463461546E-3</v>
      </c>
      <c r="AX68" s="63" t="str">
        <f t="shared" si="1"/>
        <v>KS</v>
      </c>
    </row>
    <row r="69" spans="1:50" x14ac:dyDescent="0.35">
      <c r="A69" s="2" t="s">
        <v>85</v>
      </c>
      <c r="B69" s="34">
        <v>8892</v>
      </c>
      <c r="C69" s="34">
        <v>8940</v>
      </c>
      <c r="D69" s="34">
        <v>9194</v>
      </c>
      <c r="E69" s="34">
        <v>8672</v>
      </c>
      <c r="F69" s="12">
        <v>35698</v>
      </c>
      <c r="G69" s="10">
        <v>0.83738189935684204</v>
      </c>
      <c r="H69" s="10">
        <v>0.84798657894134521</v>
      </c>
      <c r="I69" s="10">
        <v>0.85229498147964478</v>
      </c>
      <c r="J69" s="10">
        <v>0.82472324371337891</v>
      </c>
      <c r="K69" s="23" t="s">
        <v>706</v>
      </c>
      <c r="L69" s="8" t="s">
        <v>50</v>
      </c>
      <c r="M69" s="58">
        <v>-2.977607583226876E-2</v>
      </c>
      <c r="N69" s="34">
        <v>996</v>
      </c>
      <c r="O69" s="34">
        <v>1020</v>
      </c>
      <c r="P69" s="34">
        <v>1399</v>
      </c>
      <c r="Q69" s="34">
        <v>1264</v>
      </c>
      <c r="R69" s="12">
        <v>4679</v>
      </c>
      <c r="S69" s="10">
        <v>0.58734941482543945</v>
      </c>
      <c r="T69" s="10">
        <v>0.61078429222106934</v>
      </c>
      <c r="U69" s="10">
        <v>0.6361687183380127</v>
      </c>
      <c r="V69" s="10">
        <v>0.52768987417221069</v>
      </c>
      <c r="W69" s="90" t="s">
        <v>707</v>
      </c>
      <c r="X69" s="4" t="s">
        <v>50</v>
      </c>
      <c r="Y69" s="59">
        <v>-0.16929471207161154</v>
      </c>
      <c r="Z69" s="34">
        <v>6569</v>
      </c>
      <c r="AA69" s="34">
        <v>6510</v>
      </c>
      <c r="AB69" s="34">
        <v>6938</v>
      </c>
      <c r="AC69" s="34">
        <v>6505</v>
      </c>
      <c r="AD69" s="12">
        <v>26522</v>
      </c>
      <c r="AE69" s="10">
        <v>0.83559143543243408</v>
      </c>
      <c r="AF69" s="10">
        <v>0.85053765773773193</v>
      </c>
      <c r="AG69" s="10">
        <v>0.85485732555389404</v>
      </c>
      <c r="AH69" s="10">
        <v>0.82521134614944458</v>
      </c>
      <c r="AI69" s="57" t="s">
        <v>708</v>
      </c>
      <c r="AJ69" s="8" t="s">
        <v>50</v>
      </c>
      <c r="AK69" s="61">
        <v>-3.0964231350359077E-2</v>
      </c>
      <c r="AL69" s="34">
        <v>2323</v>
      </c>
      <c r="AM69" s="34">
        <v>2430</v>
      </c>
      <c r="AN69" s="34">
        <v>2256</v>
      </c>
      <c r="AO69" s="34">
        <v>2167</v>
      </c>
      <c r="AP69" s="12">
        <v>9176</v>
      </c>
      <c r="AQ69" s="10">
        <v>0.84244513511657715</v>
      </c>
      <c r="AR69" s="10">
        <v>0.84115225076675415</v>
      </c>
      <c r="AS69" s="10">
        <v>0.84441488981246948</v>
      </c>
      <c r="AT69" s="10">
        <v>0.82325798273086548</v>
      </c>
      <c r="AU69" s="57" t="s">
        <v>709</v>
      </c>
      <c r="AV69" s="2" t="s">
        <v>53</v>
      </c>
      <c r="AW69" s="81">
        <v>-2.5508787516505867E-2</v>
      </c>
      <c r="AX69" s="63" t="str">
        <f t="shared" si="1"/>
        <v>KY</v>
      </c>
    </row>
    <row r="70" spans="1:50" x14ac:dyDescent="0.35">
      <c r="A70" s="2" t="s">
        <v>86</v>
      </c>
      <c r="B70" s="34">
        <v>9991</v>
      </c>
      <c r="C70" s="34">
        <v>9558</v>
      </c>
      <c r="D70" s="34">
        <v>9294</v>
      </c>
      <c r="E70" s="34">
        <v>8895</v>
      </c>
      <c r="F70" s="12">
        <v>37738</v>
      </c>
      <c r="G70" s="10">
        <v>0.82234013080596924</v>
      </c>
      <c r="H70" s="10">
        <v>0.82339400053024292</v>
      </c>
      <c r="I70" s="10">
        <v>0.84893476963043213</v>
      </c>
      <c r="J70" s="10">
        <v>0.81776279211044312</v>
      </c>
      <c r="K70" s="90" t="s">
        <v>710</v>
      </c>
      <c r="L70" s="8" t="s">
        <v>50</v>
      </c>
      <c r="M70" s="58">
        <v>-3.3371233001014834E-2</v>
      </c>
      <c r="N70" s="34">
        <v>923</v>
      </c>
      <c r="O70" s="34">
        <v>761</v>
      </c>
      <c r="P70" s="34">
        <v>885</v>
      </c>
      <c r="Q70" s="34">
        <v>748</v>
      </c>
      <c r="R70" s="12">
        <v>3317</v>
      </c>
      <c r="S70" s="10">
        <v>0.49404117465019226</v>
      </c>
      <c r="T70" s="10">
        <v>0.54796320199966431</v>
      </c>
      <c r="U70" s="10">
        <v>0.53785312175750732</v>
      </c>
      <c r="V70" s="10">
        <v>0.48663100600242615</v>
      </c>
      <c r="W70" s="23" t="s">
        <v>711</v>
      </c>
      <c r="X70" s="4" t="s">
        <v>53</v>
      </c>
      <c r="Y70" s="59">
        <v>-0.10769854753416511</v>
      </c>
      <c r="Z70" s="34">
        <v>8088</v>
      </c>
      <c r="AA70" s="34">
        <v>7855</v>
      </c>
      <c r="AB70" s="34">
        <v>7650</v>
      </c>
      <c r="AC70" s="34">
        <v>7454</v>
      </c>
      <c r="AD70" s="12">
        <v>31047</v>
      </c>
      <c r="AE70" s="10">
        <v>0.81392186880111694</v>
      </c>
      <c r="AF70" s="10">
        <v>0.8207511305809021</v>
      </c>
      <c r="AG70" s="10">
        <v>0.84797388315200806</v>
      </c>
      <c r="AH70" s="10">
        <v>0.81204724311828613</v>
      </c>
      <c r="AI70" s="57" t="s">
        <v>712</v>
      </c>
      <c r="AJ70" s="8" t="s">
        <v>50</v>
      </c>
      <c r="AK70" s="61">
        <v>-3.7465776518856415E-2</v>
      </c>
      <c r="AL70" s="34">
        <v>1903</v>
      </c>
      <c r="AM70" s="34">
        <v>1703</v>
      </c>
      <c r="AN70" s="34">
        <v>1644</v>
      </c>
      <c r="AO70" s="34">
        <v>1441</v>
      </c>
      <c r="AP70" s="12">
        <v>6691</v>
      </c>
      <c r="AQ70" s="10">
        <v>0.85811877250671387</v>
      </c>
      <c r="AR70" s="10">
        <v>0.83558428287506104</v>
      </c>
      <c r="AS70" s="10">
        <v>0.85340631008148193</v>
      </c>
      <c r="AT70" s="10">
        <v>0.84732824563980103</v>
      </c>
      <c r="AU70" s="57" t="s">
        <v>428</v>
      </c>
      <c r="AW70" s="81">
        <v>-1.3369950356835997E-2</v>
      </c>
      <c r="AX70" s="63" t="str">
        <f t="shared" si="1"/>
        <v>LA</v>
      </c>
    </row>
    <row r="71" spans="1:50" x14ac:dyDescent="0.35">
      <c r="A71" s="2" t="s">
        <v>87</v>
      </c>
      <c r="B71" s="34">
        <v>40741</v>
      </c>
      <c r="C71" s="34">
        <v>41128</v>
      </c>
      <c r="D71" s="34">
        <v>40074</v>
      </c>
      <c r="E71" s="34">
        <v>37407</v>
      </c>
      <c r="F71" s="12">
        <v>159350</v>
      </c>
      <c r="G71" s="10">
        <v>0.83245378732681274</v>
      </c>
      <c r="H71" s="10">
        <v>0.83760452270507813</v>
      </c>
      <c r="I71" s="10">
        <v>0.83355790376663208</v>
      </c>
      <c r="J71" s="10">
        <v>0.82693076133728027</v>
      </c>
      <c r="K71" s="23" t="s">
        <v>713</v>
      </c>
      <c r="L71" s="8" t="s">
        <v>53</v>
      </c>
      <c r="M71" s="58">
        <v>-7.6527377056530236E-3</v>
      </c>
      <c r="N71" s="34">
        <v>7329</v>
      </c>
      <c r="O71" s="34">
        <v>6768</v>
      </c>
      <c r="P71" s="34">
        <v>6737</v>
      </c>
      <c r="Q71" s="34">
        <v>5479</v>
      </c>
      <c r="R71" s="12">
        <v>26313</v>
      </c>
      <c r="S71" s="10">
        <v>0.56160455942153931</v>
      </c>
      <c r="T71" s="10">
        <v>0.57890069484710693</v>
      </c>
      <c r="U71" s="10">
        <v>0.53169065713882446</v>
      </c>
      <c r="V71" s="10">
        <v>0.51633507013320923</v>
      </c>
      <c r="W71" s="90" t="s">
        <v>714</v>
      </c>
      <c r="X71" s="4" t="s">
        <v>53</v>
      </c>
      <c r="Y71" s="59">
        <v>-4.0143643138019401E-2</v>
      </c>
      <c r="Z71" s="34">
        <v>19311</v>
      </c>
      <c r="AA71" s="34">
        <v>19675</v>
      </c>
      <c r="AB71" s="34">
        <v>19279</v>
      </c>
      <c r="AC71" s="34">
        <v>17839</v>
      </c>
      <c r="AD71" s="12">
        <v>76104</v>
      </c>
      <c r="AE71" s="10">
        <v>0.80995285511016846</v>
      </c>
      <c r="AF71" s="10">
        <v>0.81397712230682373</v>
      </c>
      <c r="AG71" s="10">
        <v>0.82333105802536011</v>
      </c>
      <c r="AH71" s="10">
        <v>0.81030327081680298</v>
      </c>
      <c r="AI71" s="57" t="s">
        <v>715</v>
      </c>
      <c r="AJ71" s="8" t="s">
        <v>50</v>
      </c>
      <c r="AK71" s="61">
        <v>-1.6797617270954465E-2</v>
      </c>
      <c r="AL71" s="34">
        <v>21430</v>
      </c>
      <c r="AM71" s="34">
        <v>21453</v>
      </c>
      <c r="AN71" s="34">
        <v>20795</v>
      </c>
      <c r="AO71" s="34">
        <v>19568</v>
      </c>
      <c r="AP71" s="12">
        <v>83246</v>
      </c>
      <c r="AQ71" s="10">
        <v>0.85272979736328125</v>
      </c>
      <c r="AR71" s="10">
        <v>0.85927373170852661</v>
      </c>
      <c r="AS71" s="10">
        <v>0.84303921461105347</v>
      </c>
      <c r="AT71" s="10">
        <v>0.84208911657333374</v>
      </c>
      <c r="AU71" s="57" t="s">
        <v>716</v>
      </c>
      <c r="AW71" s="81">
        <v>4.4837771891120744E-4</v>
      </c>
      <c r="AX71" s="63" t="str">
        <f t="shared" si="1"/>
        <v>MA</v>
      </c>
    </row>
    <row r="72" spans="1:50" x14ac:dyDescent="0.35">
      <c r="A72" s="2" t="s">
        <v>88</v>
      </c>
      <c r="B72" s="34">
        <v>26603</v>
      </c>
      <c r="C72" s="34">
        <v>26768</v>
      </c>
      <c r="D72" s="34">
        <v>26145</v>
      </c>
      <c r="E72" s="34">
        <v>24621</v>
      </c>
      <c r="F72" s="12">
        <v>104137</v>
      </c>
      <c r="G72" s="10">
        <v>0.8368980884552002</v>
      </c>
      <c r="H72" s="10">
        <v>0.84134042263031006</v>
      </c>
      <c r="I72" s="10">
        <v>0.84497994184494019</v>
      </c>
      <c r="J72" s="10">
        <v>0.83026683330535889</v>
      </c>
      <c r="K72" s="90" t="s">
        <v>717</v>
      </c>
      <c r="L72" s="8" t="s">
        <v>50</v>
      </c>
      <c r="M72" s="58">
        <v>-1.8212266632506635E-2</v>
      </c>
      <c r="N72" s="34">
        <v>13120</v>
      </c>
      <c r="O72" s="34">
        <v>12476</v>
      </c>
      <c r="P72" s="34">
        <v>11975</v>
      </c>
      <c r="Q72" s="34">
        <v>11659</v>
      </c>
      <c r="R72" s="12">
        <v>49230</v>
      </c>
      <c r="S72" s="10">
        <v>0.62240850925445557</v>
      </c>
      <c r="T72" s="10">
        <v>0.61478036642074585</v>
      </c>
      <c r="U72" s="10">
        <v>0.60810023546218872</v>
      </c>
      <c r="V72" s="10">
        <v>0.56685823202133179</v>
      </c>
      <c r="W72" s="23" t="s">
        <v>718</v>
      </c>
      <c r="X72" s="4" t="s">
        <v>50</v>
      </c>
      <c r="Y72" s="59">
        <v>-7.5650357157048723E-2</v>
      </c>
      <c r="Z72" s="34">
        <v>17430</v>
      </c>
      <c r="AA72" s="34">
        <v>17436</v>
      </c>
      <c r="AB72" s="34">
        <v>17147</v>
      </c>
      <c r="AC72" s="34">
        <v>15956</v>
      </c>
      <c r="AD72" s="12">
        <v>67969</v>
      </c>
      <c r="AE72" s="10">
        <v>0.84153759479522705</v>
      </c>
      <c r="AF72" s="10">
        <v>0.84589356184005737</v>
      </c>
      <c r="AG72" s="10">
        <v>0.85472679138183594</v>
      </c>
      <c r="AH72" s="10">
        <v>0.837302565574646</v>
      </c>
      <c r="AI72" s="57" t="s">
        <v>719</v>
      </c>
      <c r="AJ72" s="8" t="s">
        <v>50</v>
      </c>
      <c r="AK72" s="61">
        <v>-2.0801968745188262E-2</v>
      </c>
      <c r="AL72" s="34">
        <v>9173</v>
      </c>
      <c r="AM72" s="34">
        <v>9332</v>
      </c>
      <c r="AN72" s="34">
        <v>8998</v>
      </c>
      <c r="AO72" s="34">
        <v>8665</v>
      </c>
      <c r="AP72" s="12">
        <v>36168</v>
      </c>
      <c r="AQ72" s="10">
        <v>0.82808244228363037</v>
      </c>
      <c r="AR72" s="10">
        <v>0.83283329010009766</v>
      </c>
      <c r="AS72" s="10">
        <v>0.82640588283538818</v>
      </c>
      <c r="AT72" s="10">
        <v>0.81731104850769043</v>
      </c>
      <c r="AU72" s="57" t="s">
        <v>422</v>
      </c>
      <c r="AV72" s="2" t="s">
        <v>52</v>
      </c>
      <c r="AW72" s="81">
        <v>-1.2463609243270182E-2</v>
      </c>
      <c r="AX72" s="63" t="str">
        <f t="shared" si="1"/>
        <v>MD</v>
      </c>
    </row>
    <row r="73" spans="1:50" x14ac:dyDescent="0.35">
      <c r="A73" s="2" t="s">
        <v>89</v>
      </c>
      <c r="B73" s="34">
        <v>5495</v>
      </c>
      <c r="C73" s="34">
        <v>5339</v>
      </c>
      <c r="D73" s="34">
        <v>5462</v>
      </c>
      <c r="E73" s="34">
        <v>4382</v>
      </c>
      <c r="F73" s="12">
        <v>20678</v>
      </c>
      <c r="G73" s="10">
        <v>0.773612380027771</v>
      </c>
      <c r="H73" s="10">
        <v>0.7617531418800354</v>
      </c>
      <c r="I73" s="10">
        <v>0.76601976156234741</v>
      </c>
      <c r="J73" s="10">
        <v>0.74669098854064941</v>
      </c>
      <c r="K73" s="90" t="s">
        <v>720</v>
      </c>
      <c r="L73" s="8" t="s">
        <v>52</v>
      </c>
      <c r="M73" s="58">
        <v>-1.8218851131902688E-2</v>
      </c>
      <c r="N73" s="34">
        <v>1594</v>
      </c>
      <c r="O73" s="34">
        <v>1463</v>
      </c>
      <c r="P73" s="34">
        <v>1601</v>
      </c>
      <c r="Q73" s="34">
        <v>1282</v>
      </c>
      <c r="R73" s="12">
        <v>5940</v>
      </c>
      <c r="S73" s="10">
        <v>0.53701382875442505</v>
      </c>
      <c r="T73" s="10">
        <v>0.54750514030456543</v>
      </c>
      <c r="U73" s="10">
        <v>0.50343537330627441</v>
      </c>
      <c r="V73" s="10">
        <v>0.46645864844322205</v>
      </c>
      <c r="W73" s="90" t="s">
        <v>721</v>
      </c>
      <c r="X73" s="4" t="s">
        <v>53</v>
      </c>
      <c r="Y73" s="59">
        <v>-8.0004310653587554E-2</v>
      </c>
      <c r="Z73" s="34">
        <v>2957</v>
      </c>
      <c r="AA73" s="34">
        <v>2953</v>
      </c>
      <c r="AB73" s="34">
        <v>3174</v>
      </c>
      <c r="AC73" s="34">
        <v>2625</v>
      </c>
      <c r="AD73" s="12">
        <v>11709</v>
      </c>
      <c r="AE73" s="10">
        <v>0.74365913867950439</v>
      </c>
      <c r="AF73" s="10">
        <v>0.71147984266281128</v>
      </c>
      <c r="AG73" s="10">
        <v>0.7526780366897583</v>
      </c>
      <c r="AH73" s="10">
        <v>0.71885716915130615</v>
      </c>
      <c r="AI73" s="57" t="s">
        <v>722</v>
      </c>
      <c r="AJ73" s="8" t="s">
        <v>50</v>
      </c>
      <c r="AK73" s="61">
        <v>-3.9472388659915134E-2</v>
      </c>
      <c r="AL73" s="34">
        <v>2538</v>
      </c>
      <c r="AM73" s="34">
        <v>2386</v>
      </c>
      <c r="AN73" s="34">
        <v>2288</v>
      </c>
      <c r="AO73" s="34">
        <v>1757</v>
      </c>
      <c r="AP73" s="12">
        <v>8969</v>
      </c>
      <c r="AQ73" s="10">
        <v>0.80851066112518311</v>
      </c>
      <c r="AR73" s="10">
        <v>0.82397317886352539</v>
      </c>
      <c r="AS73" s="10">
        <v>0.78452795743942261</v>
      </c>
      <c r="AT73" s="10">
        <v>0.78827548027038574</v>
      </c>
      <c r="AU73" s="57" t="s">
        <v>723</v>
      </c>
      <c r="AW73" s="81">
        <v>1.2384517221937527E-2</v>
      </c>
      <c r="AX73" s="63" t="str">
        <f t="shared" si="1"/>
        <v>ME</v>
      </c>
    </row>
    <row r="74" spans="1:50" x14ac:dyDescent="0.35">
      <c r="A74" s="2" t="s">
        <v>90</v>
      </c>
      <c r="B74" s="34">
        <v>40709</v>
      </c>
      <c r="C74" s="34">
        <v>48073</v>
      </c>
      <c r="D74" s="34">
        <v>46548</v>
      </c>
      <c r="E74" s="34">
        <v>43274</v>
      </c>
      <c r="F74" s="12">
        <v>178604</v>
      </c>
      <c r="G74" s="10">
        <v>0.80338501930236816</v>
      </c>
      <c r="H74" s="10">
        <v>0.78917479515075684</v>
      </c>
      <c r="I74" s="10">
        <v>0.79178482294082642</v>
      </c>
      <c r="J74" s="10">
        <v>0.77254241704940796</v>
      </c>
      <c r="K74" s="90" t="s">
        <v>724</v>
      </c>
      <c r="L74" s="8" t="s">
        <v>50</v>
      </c>
      <c r="M74" s="58">
        <v>-2.8920736210816891E-2</v>
      </c>
      <c r="N74" s="34">
        <v>13860</v>
      </c>
      <c r="O74" s="34">
        <v>16818</v>
      </c>
      <c r="P74" s="34">
        <v>17179</v>
      </c>
      <c r="Q74" s="34">
        <v>15295</v>
      </c>
      <c r="R74" s="12">
        <v>63152</v>
      </c>
      <c r="S74" s="10">
        <v>0.5608946681022644</v>
      </c>
      <c r="T74" s="10">
        <v>0.56368178129196167</v>
      </c>
      <c r="U74" s="10">
        <v>0.54508411884307861</v>
      </c>
      <c r="V74" s="10">
        <v>0.51317423582077026</v>
      </c>
      <c r="W74" s="23" t="s">
        <v>725</v>
      </c>
      <c r="Y74" s="59">
        <v>-7.3676701653385454E-2</v>
      </c>
      <c r="Z74" s="34">
        <v>31839</v>
      </c>
      <c r="AA74" s="34">
        <v>38119</v>
      </c>
      <c r="AB74" s="34">
        <v>36932</v>
      </c>
      <c r="AC74" s="34">
        <v>34386</v>
      </c>
      <c r="AD74" s="12">
        <v>141276</v>
      </c>
      <c r="AE74" s="10">
        <v>0.80545872449874878</v>
      </c>
      <c r="AF74" s="10">
        <v>0.79191482067108154</v>
      </c>
      <c r="AG74" s="10">
        <v>0.79862993955612183</v>
      </c>
      <c r="AH74" s="10">
        <v>0.77173846960067749</v>
      </c>
      <c r="AI74" s="57" t="s">
        <v>726</v>
      </c>
      <c r="AJ74" s="8" t="s">
        <v>50</v>
      </c>
      <c r="AK74" s="61">
        <v>-3.9029340694795731E-2</v>
      </c>
      <c r="AL74" s="34">
        <v>8870</v>
      </c>
      <c r="AM74" s="34">
        <v>9954</v>
      </c>
      <c r="AN74" s="34">
        <v>9616</v>
      </c>
      <c r="AO74" s="34">
        <v>8888</v>
      </c>
      <c r="AP74" s="12">
        <v>37328</v>
      </c>
      <c r="AQ74" s="10">
        <v>0.79594135284423828</v>
      </c>
      <c r="AR74" s="10">
        <v>0.77868193387985229</v>
      </c>
      <c r="AS74" s="10">
        <v>0.76549500226974487</v>
      </c>
      <c r="AT74" s="10">
        <v>0.77565258741378784</v>
      </c>
      <c r="AU74" s="57" t="s">
        <v>727</v>
      </c>
      <c r="AW74" s="81">
        <v>1.0998112299932842E-2</v>
      </c>
      <c r="AX74" s="63" t="str">
        <f t="shared" si="1"/>
        <v>MI</v>
      </c>
    </row>
    <row r="75" spans="1:50" x14ac:dyDescent="0.35">
      <c r="A75" s="2" t="s">
        <v>91</v>
      </c>
      <c r="B75" s="34">
        <v>13319</v>
      </c>
      <c r="C75" s="34">
        <v>13092</v>
      </c>
      <c r="D75" s="34">
        <v>12725</v>
      </c>
      <c r="E75" s="34">
        <v>10175</v>
      </c>
      <c r="F75" s="12">
        <v>49311</v>
      </c>
      <c r="G75" s="10">
        <v>0.86252719163894653</v>
      </c>
      <c r="H75" s="10">
        <v>0.86090743541717529</v>
      </c>
      <c r="I75" s="10">
        <v>0.86805498600006104</v>
      </c>
      <c r="J75" s="10">
        <v>0.8461916446685791</v>
      </c>
      <c r="K75" s="23" t="s">
        <v>728</v>
      </c>
      <c r="L75" s="8" t="s">
        <v>50</v>
      </c>
      <c r="M75" s="58">
        <v>-2.2831502980386782E-2</v>
      </c>
      <c r="N75" s="34">
        <v>1677</v>
      </c>
      <c r="O75" s="34">
        <v>1672</v>
      </c>
      <c r="P75" s="34">
        <v>1696</v>
      </c>
      <c r="Q75" s="34">
        <v>1594</v>
      </c>
      <c r="R75" s="12">
        <v>6639</v>
      </c>
      <c r="S75" s="10">
        <v>0.56708407402038574</v>
      </c>
      <c r="T75" s="10">
        <v>0.57834929227828979</v>
      </c>
      <c r="U75" s="10">
        <v>0.57193398475646973</v>
      </c>
      <c r="V75" s="10">
        <v>0.49811795353889465</v>
      </c>
      <c r="W75" s="90" t="s">
        <v>729</v>
      </c>
      <c r="Y75" s="59">
        <v>-0.11808006133567332</v>
      </c>
      <c r="Z75" s="34">
        <v>8308</v>
      </c>
      <c r="AA75" s="34">
        <v>8127</v>
      </c>
      <c r="AB75" s="34">
        <v>7887</v>
      </c>
      <c r="AC75" s="34">
        <v>6424</v>
      </c>
      <c r="AD75" s="12">
        <v>30746</v>
      </c>
      <c r="AE75" s="10">
        <v>0.85387575626373291</v>
      </c>
      <c r="AF75" s="10">
        <v>0.85418975353240967</v>
      </c>
      <c r="AG75" s="10">
        <v>0.86636239290237427</v>
      </c>
      <c r="AH75" s="10">
        <v>0.84589040279388428</v>
      </c>
      <c r="AI75" s="57" t="s">
        <v>730</v>
      </c>
      <c r="AJ75" s="8" t="s">
        <v>50</v>
      </c>
      <c r="AK75" s="61">
        <v>-2.2646412356694793E-2</v>
      </c>
      <c r="AL75" s="34">
        <v>5011</v>
      </c>
      <c r="AM75" s="34">
        <v>4965</v>
      </c>
      <c r="AN75" s="34">
        <v>4838</v>
      </c>
      <c r="AO75" s="34">
        <v>3751</v>
      </c>
      <c r="AP75" s="12">
        <v>18565</v>
      </c>
      <c r="AQ75" s="10">
        <v>0.87687087059020996</v>
      </c>
      <c r="AR75" s="10">
        <v>0.87190330028533936</v>
      </c>
      <c r="AS75" s="10">
        <v>0.87081438302993774</v>
      </c>
      <c r="AT75" s="10">
        <v>0.84670752286911011</v>
      </c>
      <c r="AU75" s="57" t="s">
        <v>731</v>
      </c>
      <c r="AV75" s="2" t="s">
        <v>50</v>
      </c>
      <c r="AW75" s="81">
        <v>-2.3403380097018166E-2</v>
      </c>
      <c r="AX75" s="63" t="str">
        <f t="shared" si="1"/>
        <v>MN</v>
      </c>
    </row>
    <row r="76" spans="1:50" x14ac:dyDescent="0.35">
      <c r="A76" s="2" t="s">
        <v>92</v>
      </c>
      <c r="B76" s="34">
        <v>11048</v>
      </c>
      <c r="C76" s="34">
        <v>10956</v>
      </c>
      <c r="D76" s="34">
        <v>10372</v>
      </c>
      <c r="E76" s="34">
        <v>9526</v>
      </c>
      <c r="F76" s="12">
        <v>41902</v>
      </c>
      <c r="G76" s="10">
        <v>0.84648805856704712</v>
      </c>
      <c r="H76" s="10">
        <v>0.85313981771469116</v>
      </c>
      <c r="I76" s="10">
        <v>0.86858850717544556</v>
      </c>
      <c r="J76" s="10">
        <v>0.8484148383140564</v>
      </c>
      <c r="K76" s="90" t="s">
        <v>732</v>
      </c>
      <c r="L76" s="8" t="s">
        <v>50</v>
      </c>
      <c r="M76" s="58">
        <v>-2.3191649248855566E-2</v>
      </c>
      <c r="N76" s="34">
        <v>1592</v>
      </c>
      <c r="O76" s="34">
        <v>1611</v>
      </c>
      <c r="P76" s="34">
        <v>1660</v>
      </c>
      <c r="Q76" s="34">
        <v>1620</v>
      </c>
      <c r="R76" s="12">
        <v>6483</v>
      </c>
      <c r="S76" s="10">
        <v>0.64572864770889282</v>
      </c>
      <c r="T76" s="10">
        <v>0.64245808124542236</v>
      </c>
      <c r="U76" s="10">
        <v>0.61686748266220093</v>
      </c>
      <c r="V76" s="10">
        <v>0.56913578510284424</v>
      </c>
      <c r="W76" s="90" t="s">
        <v>733</v>
      </c>
      <c r="X76" s="4" t="s">
        <v>50</v>
      </c>
      <c r="Y76" s="59">
        <v>-7.5666170307051125E-2</v>
      </c>
      <c r="Z76" s="34">
        <v>7091</v>
      </c>
      <c r="AA76" s="34">
        <v>7098</v>
      </c>
      <c r="AB76" s="34">
        <v>6747</v>
      </c>
      <c r="AC76" s="34">
        <v>6232</v>
      </c>
      <c r="AD76" s="12">
        <v>27168</v>
      </c>
      <c r="AE76" s="10">
        <v>0.83909177780151367</v>
      </c>
      <c r="AF76" s="10">
        <v>0.84502679109573364</v>
      </c>
      <c r="AG76" s="10">
        <v>0.87194305658340454</v>
      </c>
      <c r="AH76" s="10">
        <v>0.85093069076538086</v>
      </c>
      <c r="AI76" s="57" t="s">
        <v>734</v>
      </c>
      <c r="AJ76" s="8" t="s">
        <v>50</v>
      </c>
      <c r="AK76" s="61">
        <v>-2.5529190045073487E-2</v>
      </c>
      <c r="AL76" s="34">
        <v>3957</v>
      </c>
      <c r="AM76" s="34">
        <v>3858</v>
      </c>
      <c r="AN76" s="34">
        <v>3625</v>
      </c>
      <c r="AO76" s="34">
        <v>3294</v>
      </c>
      <c r="AP76" s="12">
        <v>14734</v>
      </c>
      <c r="AQ76" s="10">
        <v>0.85974222421646118</v>
      </c>
      <c r="AR76" s="10">
        <v>0.86806637048721313</v>
      </c>
      <c r="AS76" s="10">
        <v>0.86234480142593384</v>
      </c>
      <c r="AT76" s="10">
        <v>0.84365510940551758</v>
      </c>
      <c r="AU76" s="57" t="s">
        <v>294</v>
      </c>
      <c r="AV76" s="2" t="s">
        <v>53</v>
      </c>
      <c r="AW76" s="81">
        <v>-1.9191859187454575E-2</v>
      </c>
      <c r="AX76" s="63" t="str">
        <f t="shared" si="1"/>
        <v>MO</v>
      </c>
    </row>
    <row r="77" spans="1:50" x14ac:dyDescent="0.35">
      <c r="A77" s="2" t="s">
        <v>93</v>
      </c>
      <c r="B77" s="34">
        <v>3978</v>
      </c>
      <c r="C77" s="34">
        <v>3868</v>
      </c>
      <c r="D77" s="34">
        <v>3664</v>
      </c>
      <c r="E77" s="34">
        <v>3521</v>
      </c>
      <c r="F77" s="12">
        <v>15031</v>
      </c>
      <c r="G77" s="10">
        <v>0.85093009471893311</v>
      </c>
      <c r="H77" s="10">
        <v>0.85677355527877808</v>
      </c>
      <c r="I77" s="10">
        <v>0.8624454140663147</v>
      </c>
      <c r="J77" s="10">
        <v>0.84777051210403442</v>
      </c>
      <c r="K77" s="23" t="s">
        <v>735</v>
      </c>
      <c r="M77" s="58">
        <v>-1.4383519000364423E-2</v>
      </c>
      <c r="N77" s="34">
        <v>2658</v>
      </c>
      <c r="O77" s="34">
        <v>2580</v>
      </c>
      <c r="P77" s="34">
        <v>2411</v>
      </c>
      <c r="Q77" s="34">
        <v>2563</v>
      </c>
      <c r="R77" s="12">
        <v>10212</v>
      </c>
      <c r="S77" s="10">
        <v>0.69300228357315063</v>
      </c>
      <c r="T77" s="10">
        <v>0.69147288799285889</v>
      </c>
      <c r="U77" s="10">
        <v>0.71630030870437622</v>
      </c>
      <c r="V77" s="10">
        <v>0.64533752202987671</v>
      </c>
      <c r="W77" s="23" t="s">
        <v>736</v>
      </c>
      <c r="X77" s="4" t="s">
        <v>50</v>
      </c>
      <c r="Y77" s="59">
        <v>-7.527010577103023E-2</v>
      </c>
      <c r="Z77" s="34">
        <v>3218</v>
      </c>
      <c r="AA77" s="34">
        <v>3126</v>
      </c>
      <c r="AB77" s="34">
        <v>3028</v>
      </c>
      <c r="AC77" s="34">
        <v>2889</v>
      </c>
      <c r="AD77" s="12">
        <v>12261</v>
      </c>
      <c r="AE77" s="10">
        <v>0.85425728559494019</v>
      </c>
      <c r="AF77" s="10">
        <v>0.86884194612503052</v>
      </c>
      <c r="AG77" s="10">
        <v>0.87318360805511475</v>
      </c>
      <c r="AH77" s="10">
        <v>0.85427480936050415</v>
      </c>
      <c r="AI77" s="57" t="s">
        <v>737</v>
      </c>
      <c r="AJ77" s="4" t="s">
        <v>52</v>
      </c>
      <c r="AK77" s="61">
        <v>-1.9113963943018199E-2</v>
      </c>
      <c r="AL77" s="34">
        <v>760</v>
      </c>
      <c r="AM77" s="34">
        <v>742</v>
      </c>
      <c r="AN77" s="34">
        <v>636</v>
      </c>
      <c r="AO77" s="34">
        <v>632</v>
      </c>
      <c r="AP77" s="12">
        <v>2770</v>
      </c>
      <c r="AQ77" s="10">
        <v>0.8368421196937561</v>
      </c>
      <c r="AR77" s="10">
        <v>0.80592989921569824</v>
      </c>
      <c r="AS77" s="10">
        <v>0.81132078170776367</v>
      </c>
      <c r="AT77" s="10">
        <v>0.81803798675537109</v>
      </c>
      <c r="AU77" s="57" t="s">
        <v>738</v>
      </c>
      <c r="AW77" s="81">
        <v>1.2936929802176127E-2</v>
      </c>
      <c r="AX77" s="63" t="str">
        <f t="shared" si="1"/>
        <v>MS</v>
      </c>
    </row>
    <row r="78" spans="1:50" x14ac:dyDescent="0.35">
      <c r="A78" s="2" t="s">
        <v>94</v>
      </c>
      <c r="B78" s="34">
        <v>2527</v>
      </c>
      <c r="C78" s="34">
        <v>2415</v>
      </c>
      <c r="D78" s="34">
        <v>2265</v>
      </c>
      <c r="E78" s="34">
        <v>1820</v>
      </c>
      <c r="F78" s="12">
        <v>9027</v>
      </c>
      <c r="G78" s="10">
        <v>0.75267112255096436</v>
      </c>
      <c r="H78" s="10">
        <v>0.76770186424255371</v>
      </c>
      <c r="I78" s="10">
        <v>0.7770419716835022</v>
      </c>
      <c r="J78" s="10">
        <v>0.73241758346557617</v>
      </c>
      <c r="K78" s="90" t="s">
        <v>739</v>
      </c>
      <c r="L78" s="8" t="s">
        <v>50</v>
      </c>
      <c r="M78" s="58">
        <v>-5.5605747919108675E-2</v>
      </c>
      <c r="N78" s="34">
        <v>362</v>
      </c>
      <c r="O78" s="34">
        <v>320</v>
      </c>
      <c r="P78" s="34">
        <v>307</v>
      </c>
      <c r="Q78" s="34">
        <v>292</v>
      </c>
      <c r="R78" s="12">
        <v>1281</v>
      </c>
      <c r="S78" s="10">
        <v>0.58563536405563354</v>
      </c>
      <c r="T78" s="10">
        <v>0.61874997615814209</v>
      </c>
      <c r="U78" s="10">
        <v>0.59609121084213257</v>
      </c>
      <c r="V78" s="10">
        <v>0.53767120838165283</v>
      </c>
      <c r="W78" s="90" t="s">
        <v>740</v>
      </c>
      <c r="Y78" s="59">
        <v>-9.5790709477718214E-2</v>
      </c>
      <c r="Z78" s="34">
        <v>2028</v>
      </c>
      <c r="AA78" s="34">
        <v>1928</v>
      </c>
      <c r="AB78" s="34">
        <v>1810</v>
      </c>
      <c r="AC78" s="34">
        <v>1450</v>
      </c>
      <c r="AD78" s="12">
        <v>7216</v>
      </c>
      <c r="AE78" s="10">
        <v>0.74556213617324829</v>
      </c>
      <c r="AF78" s="10">
        <v>0.75881743431091309</v>
      </c>
      <c r="AG78" s="10">
        <v>0.77734804153442383</v>
      </c>
      <c r="AH78" s="10">
        <v>0.7379310131072998</v>
      </c>
      <c r="AI78" s="57" t="s">
        <v>741</v>
      </c>
      <c r="AJ78" s="8" t="s">
        <v>53</v>
      </c>
      <c r="AK78" s="61">
        <v>-4.7083157150244415E-2</v>
      </c>
      <c r="AL78" s="34">
        <v>499</v>
      </c>
      <c r="AM78" s="34">
        <v>487</v>
      </c>
      <c r="AN78" s="34">
        <v>455</v>
      </c>
      <c r="AO78" s="34">
        <v>370</v>
      </c>
      <c r="AP78" s="12">
        <v>1811</v>
      </c>
      <c r="AQ78" s="10">
        <v>0.78156310319900513</v>
      </c>
      <c r="AR78" s="10">
        <v>0.80287474393844604</v>
      </c>
      <c r="AS78" s="10">
        <v>0.77582418918609619</v>
      </c>
      <c r="AT78" s="10">
        <v>0.71081084012985229</v>
      </c>
      <c r="AU78" s="57" t="s">
        <v>742</v>
      </c>
      <c r="AV78" s="2" t="s">
        <v>53</v>
      </c>
      <c r="AW78" s="81">
        <v>-9.0703539514311815E-2</v>
      </c>
      <c r="AX78" s="63" t="str">
        <f t="shared" si="1"/>
        <v>MT</v>
      </c>
    </row>
    <row r="79" spans="1:50" x14ac:dyDescent="0.35">
      <c r="A79" s="2" t="s">
        <v>95</v>
      </c>
      <c r="B79" s="34">
        <v>34111</v>
      </c>
      <c r="C79" s="34">
        <v>33511</v>
      </c>
      <c r="D79" s="34">
        <v>30903</v>
      </c>
      <c r="E79" s="34">
        <v>27328</v>
      </c>
      <c r="F79" s="12">
        <v>125853</v>
      </c>
      <c r="G79" s="10">
        <v>0.82905805110931396</v>
      </c>
      <c r="H79" s="10">
        <v>0.83500939607620239</v>
      </c>
      <c r="I79" s="10">
        <v>0.851082444190979</v>
      </c>
      <c r="J79" s="10">
        <v>0.82929593324661255</v>
      </c>
      <c r="K79" s="90" t="s">
        <v>743</v>
      </c>
      <c r="L79" s="8" t="s">
        <v>50</v>
      </c>
      <c r="M79" s="58">
        <v>-2.3933051538106091E-2</v>
      </c>
      <c r="N79" s="34">
        <v>12865</v>
      </c>
      <c r="O79" s="34">
        <v>12046</v>
      </c>
      <c r="P79" s="34">
        <v>10455</v>
      </c>
      <c r="Q79" s="34">
        <v>9967</v>
      </c>
      <c r="R79" s="12">
        <v>45333</v>
      </c>
      <c r="S79" s="10">
        <v>0.5384376049041748</v>
      </c>
      <c r="T79" s="10">
        <v>0.53478330373764038</v>
      </c>
      <c r="U79" s="10">
        <v>0.54127210378646851</v>
      </c>
      <c r="V79" s="10">
        <v>0.51911306381225586</v>
      </c>
      <c r="W79" s="23" t="s">
        <v>744</v>
      </c>
      <c r="X79" s="4" t="s">
        <v>50</v>
      </c>
      <c r="Y79" s="59">
        <v>-4.1010796316148401E-2</v>
      </c>
      <c r="Z79" s="34">
        <v>25817</v>
      </c>
      <c r="AA79" s="34">
        <v>25498</v>
      </c>
      <c r="AB79" s="34">
        <v>23721</v>
      </c>
      <c r="AC79" s="34">
        <v>21079</v>
      </c>
      <c r="AD79" s="12">
        <v>96115</v>
      </c>
      <c r="AE79" s="10">
        <v>0.84847193956375122</v>
      </c>
      <c r="AF79" s="10">
        <v>0.85222369432449341</v>
      </c>
      <c r="AG79" s="10">
        <v>0.86792296171188354</v>
      </c>
      <c r="AH79" s="10">
        <v>0.84211772680282593</v>
      </c>
      <c r="AI79" s="57" t="s">
        <v>745</v>
      </c>
      <c r="AJ79" s="8" t="s">
        <v>50</v>
      </c>
      <c r="AK79" s="61">
        <v>-2.8078528942168817E-2</v>
      </c>
      <c r="AL79" s="34">
        <v>8294</v>
      </c>
      <c r="AM79" s="34">
        <v>8013</v>
      </c>
      <c r="AN79" s="34">
        <v>7182</v>
      </c>
      <c r="AO79" s="34">
        <v>6249</v>
      </c>
      <c r="AP79" s="12">
        <v>29738</v>
      </c>
      <c r="AQ79" s="10">
        <v>0.76862794160842896</v>
      </c>
      <c r="AR79" s="10">
        <v>0.78023213148117065</v>
      </c>
      <c r="AS79" s="10">
        <v>0.79546087980270386</v>
      </c>
      <c r="AT79" s="10">
        <v>0.78604578971862793</v>
      </c>
      <c r="AU79" s="57" t="s">
        <v>746</v>
      </c>
      <c r="AW79" s="81">
        <v>-1.2609042449061374E-2</v>
      </c>
      <c r="AX79" s="63" t="str">
        <f t="shared" si="1"/>
        <v>NC</v>
      </c>
    </row>
    <row r="80" spans="1:50" x14ac:dyDescent="0.35">
      <c r="A80" s="2" t="s">
        <v>96</v>
      </c>
      <c r="B80" s="34">
        <v>1307</v>
      </c>
      <c r="C80" s="34">
        <v>1269</v>
      </c>
      <c r="D80" s="34">
        <v>1134</v>
      </c>
      <c r="E80" s="34">
        <v>978</v>
      </c>
      <c r="F80" s="12">
        <v>4688</v>
      </c>
      <c r="G80" s="10">
        <v>0.82708489894866943</v>
      </c>
      <c r="H80" s="10">
        <v>0.80141842365264893</v>
      </c>
      <c r="I80" s="10">
        <v>0.80864197015762329</v>
      </c>
      <c r="J80" s="10">
        <v>0.76584869623184204</v>
      </c>
      <c r="K80" s="90" t="s">
        <v>747</v>
      </c>
      <c r="L80" s="8" t="s">
        <v>50</v>
      </c>
      <c r="M80" s="58">
        <v>-5.4525985080152883E-2</v>
      </c>
      <c r="N80" s="34">
        <v>161</v>
      </c>
      <c r="O80" s="34">
        <v>160</v>
      </c>
      <c r="P80" s="34">
        <v>119</v>
      </c>
      <c r="Q80" s="34">
        <v>125</v>
      </c>
      <c r="R80" s="12">
        <v>565</v>
      </c>
      <c r="S80" s="10">
        <v>0.63975155353546143</v>
      </c>
      <c r="T80" s="10">
        <v>0.60624998807907104</v>
      </c>
      <c r="U80" s="10">
        <v>0.72268909215927124</v>
      </c>
      <c r="V80" s="10">
        <v>0.63200002908706665</v>
      </c>
      <c r="W80" s="90" t="s">
        <v>748</v>
      </c>
      <c r="X80" s="4" t="s">
        <v>52</v>
      </c>
      <c r="Y80" s="59">
        <v>-0.14569335713288342</v>
      </c>
      <c r="Z80" s="34">
        <v>1054</v>
      </c>
      <c r="AA80" s="34">
        <v>1024</v>
      </c>
      <c r="AB80" s="34">
        <v>920</v>
      </c>
      <c r="AC80" s="34">
        <v>769</v>
      </c>
      <c r="AD80" s="12">
        <v>3767</v>
      </c>
      <c r="AE80" s="10">
        <v>0.82732445001602173</v>
      </c>
      <c r="AF80" s="10">
        <v>0.798828125</v>
      </c>
      <c r="AG80" s="10">
        <v>0.80978262424468994</v>
      </c>
      <c r="AH80" s="10">
        <v>0.75942784547805786</v>
      </c>
      <c r="AI80" s="57" t="s">
        <v>749</v>
      </c>
      <c r="AJ80" s="8" t="s">
        <v>50</v>
      </c>
      <c r="AK80" s="61">
        <v>-6.3152750465225047E-2</v>
      </c>
      <c r="AL80" s="34">
        <v>253</v>
      </c>
      <c r="AM80" s="34">
        <v>245</v>
      </c>
      <c r="AN80" s="34">
        <v>214</v>
      </c>
      <c r="AO80" s="34">
        <v>209</v>
      </c>
      <c r="AP80" s="12">
        <v>921</v>
      </c>
      <c r="AQ80" s="10">
        <v>0.82608693838119507</v>
      </c>
      <c r="AR80" s="10">
        <v>0.81224489212036133</v>
      </c>
      <c r="AS80" s="10">
        <v>0.8037382960319519</v>
      </c>
      <c r="AT80" s="10">
        <v>0.78947371244430542</v>
      </c>
      <c r="AU80" s="57" t="s">
        <v>750</v>
      </c>
      <c r="AW80" s="81">
        <v>-2.8280349601627529E-2</v>
      </c>
      <c r="AX80" s="63" t="str">
        <f t="shared" si="1"/>
        <v>ND</v>
      </c>
    </row>
    <row r="81" spans="1:50" x14ac:dyDescent="0.35">
      <c r="A81" s="2" t="s">
        <v>97</v>
      </c>
      <c r="B81" s="34">
        <v>4688</v>
      </c>
      <c r="C81" s="34">
        <v>4606</v>
      </c>
      <c r="D81" s="34">
        <v>4397</v>
      </c>
      <c r="E81" s="34">
        <v>3900</v>
      </c>
      <c r="F81" s="12">
        <v>17591</v>
      </c>
      <c r="G81" s="10">
        <v>0.83255118131637573</v>
      </c>
      <c r="H81" s="10">
        <v>0.83803737163543701</v>
      </c>
      <c r="I81" s="10">
        <v>0.86013191938400269</v>
      </c>
      <c r="J81" s="10">
        <v>0.82846152782440186</v>
      </c>
      <c r="K81" s="23" t="s">
        <v>751</v>
      </c>
      <c r="L81" s="8" t="s">
        <v>50</v>
      </c>
      <c r="M81" s="58">
        <v>-3.839759838659728E-2</v>
      </c>
      <c r="N81" s="34">
        <v>764</v>
      </c>
      <c r="O81" s="34">
        <v>775</v>
      </c>
      <c r="P81" s="34">
        <v>727</v>
      </c>
      <c r="Q81" s="34">
        <v>564</v>
      </c>
      <c r="R81" s="12">
        <v>2830</v>
      </c>
      <c r="S81" s="10">
        <v>0.63350784778594971</v>
      </c>
      <c r="T81" s="10">
        <v>0.63354837894439697</v>
      </c>
      <c r="U81" s="10">
        <v>0.61210453510284424</v>
      </c>
      <c r="V81" s="10">
        <v>0.64893615245819092</v>
      </c>
      <c r="W81" s="90" t="s">
        <v>752</v>
      </c>
      <c r="Y81" s="59">
        <v>5.0757670002853132E-2</v>
      </c>
      <c r="Z81" s="34">
        <v>3504</v>
      </c>
      <c r="AA81" s="34">
        <v>3380</v>
      </c>
      <c r="AB81" s="34">
        <v>3239</v>
      </c>
      <c r="AC81" s="34">
        <v>2936</v>
      </c>
      <c r="AD81" s="12">
        <v>13059</v>
      </c>
      <c r="AE81" s="10">
        <v>0.82619863748550415</v>
      </c>
      <c r="AF81" s="10">
        <v>0.8355029821395874</v>
      </c>
      <c r="AG81" s="10">
        <v>0.85952454805374146</v>
      </c>
      <c r="AH81" s="10">
        <v>0.81846046447753906</v>
      </c>
      <c r="AI81" s="57" t="s">
        <v>753</v>
      </c>
      <c r="AJ81" s="8" t="s">
        <v>50</v>
      </c>
      <c r="AK81" s="61">
        <v>-5.0783889882887671E-2</v>
      </c>
      <c r="AL81" s="34">
        <v>1184</v>
      </c>
      <c r="AM81" s="34">
        <v>1226</v>
      </c>
      <c r="AN81" s="34">
        <v>1158</v>
      </c>
      <c r="AO81" s="34">
        <v>964</v>
      </c>
      <c r="AP81" s="12">
        <v>4532</v>
      </c>
      <c r="AQ81" s="10">
        <v>0.85135138034820557</v>
      </c>
      <c r="AR81" s="10">
        <v>0.8450244665145874</v>
      </c>
      <c r="AS81" s="10">
        <v>0.86183077096939087</v>
      </c>
      <c r="AT81" s="10">
        <v>0.85892117023468018</v>
      </c>
      <c r="AU81" s="57" t="s">
        <v>754</v>
      </c>
      <c r="AW81" s="81">
        <v>-6.9619236190083752E-5</v>
      </c>
      <c r="AX81" s="63" t="str">
        <f t="shared" si="1"/>
        <v>NE</v>
      </c>
    </row>
    <row r="82" spans="1:50" x14ac:dyDescent="0.35">
      <c r="A82" s="2" t="s">
        <v>98</v>
      </c>
      <c r="B82" s="34">
        <v>6543</v>
      </c>
      <c r="C82" s="34">
        <v>6643</v>
      </c>
      <c r="D82" s="34">
        <v>6604</v>
      </c>
      <c r="E82" s="34">
        <v>5990</v>
      </c>
      <c r="F82" s="12">
        <v>25780</v>
      </c>
      <c r="G82" s="10">
        <v>0.82561516761779785</v>
      </c>
      <c r="H82" s="10">
        <v>0.8187565803527832</v>
      </c>
      <c r="I82" s="10">
        <v>0.80723804235458374</v>
      </c>
      <c r="J82" s="10">
        <v>0.78814691305160522</v>
      </c>
      <c r="K82" s="90" t="s">
        <v>755</v>
      </c>
      <c r="L82" s="8" t="s">
        <v>53</v>
      </c>
      <c r="M82" s="58">
        <v>-1.792160334490937E-2</v>
      </c>
      <c r="N82" s="34">
        <v>1338</v>
      </c>
      <c r="O82" s="34">
        <v>1192</v>
      </c>
      <c r="P82" s="34">
        <v>1297</v>
      </c>
      <c r="Q82" s="34">
        <v>1031</v>
      </c>
      <c r="R82" s="12">
        <v>4858</v>
      </c>
      <c r="S82" s="10">
        <v>0.56128549575805664</v>
      </c>
      <c r="T82" s="10">
        <v>0.55536913871765137</v>
      </c>
      <c r="U82" s="10">
        <v>0.54047805070877075</v>
      </c>
      <c r="V82" s="10">
        <v>0.50727450847625732</v>
      </c>
      <c r="W82" s="23" t="s">
        <v>756</v>
      </c>
      <c r="Y82" s="59">
        <v>-5.3622899139000479E-2</v>
      </c>
      <c r="Z82" s="34">
        <v>2924</v>
      </c>
      <c r="AA82" s="34">
        <v>2933</v>
      </c>
      <c r="AB82" s="34">
        <v>3015</v>
      </c>
      <c r="AC82" s="34">
        <v>2601</v>
      </c>
      <c r="AD82" s="12">
        <v>11473</v>
      </c>
      <c r="AE82" s="10">
        <v>0.81703144311904907</v>
      </c>
      <c r="AF82" s="10">
        <v>0.8056597113609314</v>
      </c>
      <c r="AG82" s="10">
        <v>0.8208954930305481</v>
      </c>
      <c r="AH82" s="10">
        <v>0.78815841674804688</v>
      </c>
      <c r="AI82" s="57" t="s">
        <v>757</v>
      </c>
      <c r="AJ82" s="8" t="s">
        <v>50</v>
      </c>
      <c r="AK82" s="61">
        <v>-3.7300728606705282E-2</v>
      </c>
      <c r="AL82" s="34">
        <v>3619</v>
      </c>
      <c r="AM82" s="34">
        <v>3710</v>
      </c>
      <c r="AN82" s="34">
        <v>3589</v>
      </c>
      <c r="AO82" s="34">
        <v>3389</v>
      </c>
      <c r="AP82" s="12">
        <v>14307</v>
      </c>
      <c r="AQ82" s="10">
        <v>0.83255040645599365</v>
      </c>
      <c r="AR82" s="10">
        <v>0.82911050319671631</v>
      </c>
      <c r="AS82" s="10">
        <v>0.79576486349105835</v>
      </c>
      <c r="AT82" s="10">
        <v>0.78813809156417847</v>
      </c>
      <c r="AU82" s="57" t="s">
        <v>758</v>
      </c>
      <c r="AW82" s="81">
        <v>-1.143553883502454E-3</v>
      </c>
      <c r="AX82" s="63" t="str">
        <f t="shared" si="1"/>
        <v>NH</v>
      </c>
    </row>
    <row r="83" spans="1:50" x14ac:dyDescent="0.35">
      <c r="A83" s="2" t="s">
        <v>99</v>
      </c>
      <c r="B83" s="34">
        <v>55106</v>
      </c>
      <c r="C83" s="34">
        <v>56408</v>
      </c>
      <c r="D83" s="34">
        <v>54844</v>
      </c>
      <c r="E83" s="34">
        <v>51246</v>
      </c>
      <c r="F83" s="12">
        <v>217604</v>
      </c>
      <c r="G83" s="10">
        <v>0.8500707745552063</v>
      </c>
      <c r="H83" s="10">
        <v>0.84971988201141357</v>
      </c>
      <c r="I83" s="10">
        <v>0.85965645313262939</v>
      </c>
      <c r="J83" s="10">
        <v>0.84031921625137329</v>
      </c>
      <c r="K83" s="23" t="s">
        <v>759</v>
      </c>
      <c r="L83" s="8" t="s">
        <v>50</v>
      </c>
      <c r="M83" s="58">
        <v>-2.1318981475932079E-2</v>
      </c>
      <c r="N83" s="34">
        <v>18608</v>
      </c>
      <c r="O83" s="34">
        <v>17848</v>
      </c>
      <c r="P83" s="34">
        <v>18594</v>
      </c>
      <c r="Q83" s="34">
        <v>16619</v>
      </c>
      <c r="R83" s="12">
        <v>71669</v>
      </c>
      <c r="S83" s="10">
        <v>0.66466033458709717</v>
      </c>
      <c r="T83" s="10">
        <v>0.67828327417373657</v>
      </c>
      <c r="U83" s="10">
        <v>0.63681834936141968</v>
      </c>
      <c r="V83" s="10">
        <v>0.63048321008682251</v>
      </c>
      <c r="W83" s="90" t="s">
        <v>760</v>
      </c>
      <c r="X83" s="4" t="s">
        <v>53</v>
      </c>
      <c r="Y83" s="59">
        <v>-1.9080794408930929E-2</v>
      </c>
      <c r="Z83" s="34">
        <v>31068</v>
      </c>
      <c r="AA83" s="34">
        <v>32527</v>
      </c>
      <c r="AB83" s="34">
        <v>31977</v>
      </c>
      <c r="AC83" s="34">
        <v>29593</v>
      </c>
      <c r="AD83" s="12">
        <v>125165</v>
      </c>
      <c r="AE83" s="10">
        <v>0.84900861978530884</v>
      </c>
      <c r="AF83" s="10">
        <v>0.8449288010597229</v>
      </c>
      <c r="AG83" s="10">
        <v>0.86421489715576172</v>
      </c>
      <c r="AH83" s="10">
        <v>0.83904975652694702</v>
      </c>
      <c r="AI83" s="57" t="s">
        <v>761</v>
      </c>
      <c r="AJ83" s="8" t="s">
        <v>50</v>
      </c>
      <c r="AK83" s="61">
        <v>-2.8858562936233373E-2</v>
      </c>
      <c r="AL83" s="34">
        <v>24038</v>
      </c>
      <c r="AM83" s="34">
        <v>23881</v>
      </c>
      <c r="AN83" s="34">
        <v>22867</v>
      </c>
      <c r="AO83" s="34">
        <v>21653</v>
      </c>
      <c r="AP83" s="12">
        <v>92439</v>
      </c>
      <c r="AQ83" s="10">
        <v>0.85144352912902832</v>
      </c>
      <c r="AR83" s="10">
        <v>0.85624557733535767</v>
      </c>
      <c r="AS83" s="10">
        <v>0.85328203439712524</v>
      </c>
      <c r="AT83" s="10">
        <v>0.84205424785614014</v>
      </c>
      <c r="AU83" s="57" t="s">
        <v>762</v>
      </c>
      <c r="AV83" s="2" t="s">
        <v>50</v>
      </c>
      <c r="AW83" s="81">
        <v>-1.0172486528598642E-2</v>
      </c>
      <c r="AX83" s="63" t="str">
        <f t="shared" ref="AX83:AX114" si="2">A83</f>
        <v>NJ</v>
      </c>
    </row>
    <row r="84" spans="1:50" x14ac:dyDescent="0.35">
      <c r="A84" s="2" t="s">
        <v>100</v>
      </c>
      <c r="B84" s="34">
        <v>6093</v>
      </c>
      <c r="C84" s="34">
        <v>5698</v>
      </c>
      <c r="D84" s="34">
        <v>5763</v>
      </c>
      <c r="E84" s="34">
        <v>5463</v>
      </c>
      <c r="F84" s="12">
        <v>23017</v>
      </c>
      <c r="G84" s="10">
        <v>0.74265551567077637</v>
      </c>
      <c r="H84" s="10">
        <v>0.76570725440979004</v>
      </c>
      <c r="I84" s="10">
        <v>0.76210308074951172</v>
      </c>
      <c r="J84" s="10">
        <v>0.71169686317443848</v>
      </c>
      <c r="K84" s="90" t="s">
        <v>763</v>
      </c>
      <c r="L84" s="8" t="s">
        <v>50</v>
      </c>
      <c r="M84" s="58">
        <v>-6.3726287462630912E-2</v>
      </c>
      <c r="N84" s="34">
        <v>3673</v>
      </c>
      <c r="O84" s="34">
        <v>3504</v>
      </c>
      <c r="P84" s="34">
        <v>3673</v>
      </c>
      <c r="Q84" s="34">
        <v>3283</v>
      </c>
      <c r="R84" s="12">
        <v>14133</v>
      </c>
      <c r="S84" s="10">
        <v>0.55976039171218872</v>
      </c>
      <c r="T84" s="10">
        <v>0.58133560419082642</v>
      </c>
      <c r="U84" s="10">
        <v>0.58371901512145996</v>
      </c>
      <c r="V84" s="10">
        <v>0.54218703508377075</v>
      </c>
      <c r="W84" s="23" t="s">
        <v>764</v>
      </c>
      <c r="X84" s="4" t="s">
        <v>50</v>
      </c>
      <c r="Y84" s="59">
        <v>-7.3782074738542536E-2</v>
      </c>
      <c r="Z84" s="34">
        <v>5446</v>
      </c>
      <c r="AA84" s="34">
        <v>5026</v>
      </c>
      <c r="AB84" s="34">
        <v>5128</v>
      </c>
      <c r="AC84" s="34">
        <v>4882</v>
      </c>
      <c r="AD84" s="12">
        <v>20482</v>
      </c>
      <c r="AE84" s="10">
        <v>0.73521852493286133</v>
      </c>
      <c r="AF84" s="10">
        <v>0.76024669408798218</v>
      </c>
      <c r="AG84" s="10">
        <v>0.76248049736022949</v>
      </c>
      <c r="AH84" s="10">
        <v>0.70442444086074829</v>
      </c>
      <c r="AI84" s="57" t="s">
        <v>765</v>
      </c>
      <c r="AJ84" s="8" t="s">
        <v>50</v>
      </c>
      <c r="AK84" s="61">
        <v>-7.5674066680737631E-2</v>
      </c>
      <c r="AL84" s="34">
        <v>647</v>
      </c>
      <c r="AM84" s="34">
        <v>672</v>
      </c>
      <c r="AN84" s="34">
        <v>635</v>
      </c>
      <c r="AO84" s="34">
        <v>581</v>
      </c>
      <c r="AP84" s="12">
        <v>2535</v>
      </c>
      <c r="AQ84" s="10">
        <v>0.80525499582290649</v>
      </c>
      <c r="AR84" s="10">
        <v>0.80654764175415039</v>
      </c>
      <c r="AS84" s="10">
        <v>0.75905513763427734</v>
      </c>
      <c r="AT84" s="10">
        <v>0.77280551195144653</v>
      </c>
      <c r="AU84" s="57" t="s">
        <v>766</v>
      </c>
      <c r="AW84" s="81">
        <v>3.57483911966801E-2</v>
      </c>
      <c r="AX84" s="63" t="str">
        <f t="shared" si="2"/>
        <v>NM</v>
      </c>
    </row>
    <row r="85" spans="1:50" x14ac:dyDescent="0.35">
      <c r="A85" s="2" t="s">
        <v>101</v>
      </c>
      <c r="B85" s="34">
        <v>11628</v>
      </c>
      <c r="C85" s="34">
        <v>12119</v>
      </c>
      <c r="D85" s="34">
        <v>12657</v>
      </c>
      <c r="E85" s="34">
        <v>8448</v>
      </c>
      <c r="F85" s="12">
        <v>44852</v>
      </c>
      <c r="G85" s="10">
        <v>0.70373237133026123</v>
      </c>
      <c r="H85" s="10">
        <v>0.72167670726776123</v>
      </c>
      <c r="I85" s="10">
        <v>0.69811171293258667</v>
      </c>
      <c r="J85" s="10">
        <v>0.73461174964904785</v>
      </c>
      <c r="K85" s="90" t="s">
        <v>767</v>
      </c>
      <c r="M85" s="58">
        <v>1.30050818970813E-2</v>
      </c>
      <c r="N85" s="34">
        <v>504</v>
      </c>
      <c r="O85" s="34">
        <v>437</v>
      </c>
      <c r="P85" s="34">
        <v>472</v>
      </c>
      <c r="Q85" s="34">
        <v>212</v>
      </c>
      <c r="R85" s="12">
        <v>1625</v>
      </c>
      <c r="S85" s="10">
        <v>0.4682539701461792</v>
      </c>
      <c r="T85" s="10">
        <v>0.45995423197746277</v>
      </c>
      <c r="U85" s="10">
        <v>0.48728814721107483</v>
      </c>
      <c r="V85" s="10">
        <v>0.51886790990829468</v>
      </c>
      <c r="W85" s="90" t="s">
        <v>768</v>
      </c>
      <c r="Y85" s="59">
        <v>3.6479442608523184E-2</v>
      </c>
      <c r="Z85" s="34">
        <v>10524</v>
      </c>
      <c r="AA85" s="34">
        <v>10990</v>
      </c>
      <c r="AB85" s="34">
        <v>11531</v>
      </c>
      <c r="AC85" s="34">
        <v>7535</v>
      </c>
      <c r="AD85" s="12">
        <v>40580</v>
      </c>
      <c r="AE85" s="10">
        <v>0.69954389333724976</v>
      </c>
      <c r="AF85" s="10">
        <v>0.71546858549118042</v>
      </c>
      <c r="AG85" s="10">
        <v>0.69187408685684204</v>
      </c>
      <c r="AH85" s="10">
        <v>0.72859984636306763</v>
      </c>
      <c r="AI85" s="57" t="s">
        <v>769</v>
      </c>
      <c r="AK85" s="61">
        <v>1.4278609630951676E-2</v>
      </c>
      <c r="AL85" s="34">
        <v>1104</v>
      </c>
      <c r="AM85" s="34">
        <v>1129</v>
      </c>
      <c r="AN85" s="34">
        <v>1126</v>
      </c>
      <c r="AO85" s="34">
        <v>913</v>
      </c>
      <c r="AP85" s="12">
        <v>4272</v>
      </c>
      <c r="AQ85" s="10">
        <v>0.74365943670272827</v>
      </c>
      <c r="AR85" s="10">
        <v>0.78210806846618652</v>
      </c>
      <c r="AS85" s="10">
        <v>0.76198935508728027</v>
      </c>
      <c r="AT85" s="10">
        <v>0.78422784805297852</v>
      </c>
      <c r="AU85" s="57" t="s">
        <v>770</v>
      </c>
      <c r="AW85" s="81">
        <v>-3.0577854985036055E-3</v>
      </c>
      <c r="AX85" s="63" t="str">
        <f t="shared" si="2"/>
        <v>NV</v>
      </c>
    </row>
    <row r="86" spans="1:50" x14ac:dyDescent="0.35">
      <c r="A86" s="2" t="s">
        <v>102</v>
      </c>
      <c r="B86" s="34">
        <v>93302</v>
      </c>
      <c r="C86" s="34">
        <v>94578</v>
      </c>
      <c r="D86" s="34">
        <v>91723</v>
      </c>
      <c r="E86" s="34">
        <v>88763</v>
      </c>
      <c r="F86" s="12">
        <v>368366</v>
      </c>
      <c r="G86" s="10">
        <v>0.81856763362884521</v>
      </c>
      <c r="H86" s="10">
        <v>0.8175051212310791</v>
      </c>
      <c r="I86" s="10">
        <v>0.83014076948165894</v>
      </c>
      <c r="J86" s="10">
        <v>0.79615378379821777</v>
      </c>
      <c r="K86" s="90" t="s">
        <v>771</v>
      </c>
      <c r="L86" s="8" t="s">
        <v>50</v>
      </c>
      <c r="M86" s="58">
        <v>-4.2849359178215737E-2</v>
      </c>
      <c r="N86" s="34">
        <v>28165</v>
      </c>
      <c r="O86" s="34">
        <v>25495</v>
      </c>
      <c r="P86" s="34">
        <v>24507</v>
      </c>
      <c r="Q86" s="34">
        <v>22834</v>
      </c>
      <c r="R86" s="12">
        <v>101001</v>
      </c>
      <c r="S86" s="10">
        <v>0.60997694730758667</v>
      </c>
      <c r="T86" s="10">
        <v>0.61584621667861938</v>
      </c>
      <c r="U86" s="10">
        <v>0.61011141538619995</v>
      </c>
      <c r="V86" s="10">
        <v>0.5331960916519165</v>
      </c>
      <c r="W86" s="90" t="s">
        <v>772</v>
      </c>
      <c r="X86" s="4" t="s">
        <v>50</v>
      </c>
      <c r="Y86" s="59">
        <v>-0.12477229253580339</v>
      </c>
      <c r="Z86" s="34">
        <v>51848</v>
      </c>
      <c r="AA86" s="34">
        <v>52722</v>
      </c>
      <c r="AB86" s="34">
        <v>51805</v>
      </c>
      <c r="AC86" s="34">
        <v>50377</v>
      </c>
      <c r="AD86" s="12">
        <v>206752</v>
      </c>
      <c r="AE86" s="10">
        <v>0.79191094636917114</v>
      </c>
      <c r="AF86" s="10">
        <v>0.78709077835083008</v>
      </c>
      <c r="AG86" s="10">
        <v>0.81683236360549927</v>
      </c>
      <c r="AH86" s="10">
        <v>0.76848560571670532</v>
      </c>
      <c r="AI86" s="57" t="s">
        <v>773</v>
      </c>
      <c r="AJ86" s="8" t="s">
        <v>50</v>
      </c>
      <c r="AK86" s="61">
        <v>-6.3060674741919856E-2</v>
      </c>
      <c r="AL86" s="34">
        <v>41454</v>
      </c>
      <c r="AM86" s="34">
        <v>41856</v>
      </c>
      <c r="AN86" s="34">
        <v>39918</v>
      </c>
      <c r="AO86" s="34">
        <v>38386</v>
      </c>
      <c r="AP86" s="12">
        <v>161614</v>
      </c>
      <c r="AQ86" s="10">
        <v>0.85190814733505249</v>
      </c>
      <c r="AR86" s="10">
        <v>0.85581517219543457</v>
      </c>
      <c r="AS86" s="10">
        <v>0.84741216897964478</v>
      </c>
      <c r="AT86" s="10">
        <v>0.83246493339538574</v>
      </c>
      <c r="AU86" s="57" t="s">
        <v>774</v>
      </c>
      <c r="AV86" s="2" t="s">
        <v>50</v>
      </c>
      <c r="AW86" s="81">
        <v>-1.7901560250504722E-2</v>
      </c>
      <c r="AX86" s="63" t="str">
        <f t="shared" si="2"/>
        <v>NY</v>
      </c>
    </row>
    <row r="87" spans="1:50" x14ac:dyDescent="0.35">
      <c r="A87" s="2" t="s">
        <v>103</v>
      </c>
      <c r="B87" s="34">
        <v>38967</v>
      </c>
      <c r="C87" s="34">
        <v>38463</v>
      </c>
      <c r="D87" s="34">
        <v>37881</v>
      </c>
      <c r="E87" s="34">
        <v>34945</v>
      </c>
      <c r="F87" s="12">
        <v>150256</v>
      </c>
      <c r="G87" s="10">
        <v>0.79723870754241943</v>
      </c>
      <c r="H87" s="10">
        <v>0.80232954025268555</v>
      </c>
      <c r="I87" s="10">
        <v>0.79855334758758545</v>
      </c>
      <c r="J87" s="10">
        <v>0.78703677654266357</v>
      </c>
      <c r="K87" s="23" t="s">
        <v>775</v>
      </c>
      <c r="L87" s="8" t="s">
        <v>50</v>
      </c>
      <c r="M87" s="58">
        <v>-1.5345249051950132E-2</v>
      </c>
      <c r="N87" s="34">
        <v>4111</v>
      </c>
      <c r="O87" s="34">
        <v>3876</v>
      </c>
      <c r="P87" s="34">
        <v>4032</v>
      </c>
      <c r="Q87" s="34">
        <v>3806</v>
      </c>
      <c r="R87" s="12">
        <v>15825</v>
      </c>
      <c r="S87" s="10">
        <v>0.55485284328460693</v>
      </c>
      <c r="T87" s="10">
        <v>0.5616614818572998</v>
      </c>
      <c r="U87" s="10">
        <v>0.5290178656578064</v>
      </c>
      <c r="V87" s="10">
        <v>0.52128219604492188</v>
      </c>
      <c r="W87" s="23" t="s">
        <v>776</v>
      </c>
      <c r="X87" s="4" t="s">
        <v>52</v>
      </c>
      <c r="Y87" s="59">
        <v>-3.495156061886235E-2</v>
      </c>
      <c r="Z87" s="34">
        <v>27962</v>
      </c>
      <c r="AA87" s="34">
        <v>27616</v>
      </c>
      <c r="AB87" s="34">
        <v>27470</v>
      </c>
      <c r="AC87" s="34">
        <v>25265</v>
      </c>
      <c r="AD87" s="12">
        <v>108313</v>
      </c>
      <c r="AE87" s="10">
        <v>0.77891421318054199</v>
      </c>
      <c r="AF87" s="10">
        <v>0.78921639919281006</v>
      </c>
      <c r="AG87" s="10">
        <v>0.78420096635818481</v>
      </c>
      <c r="AH87" s="10">
        <v>0.7739560604095459</v>
      </c>
      <c r="AI87" s="57" t="s">
        <v>777</v>
      </c>
      <c r="AJ87" s="8" t="s">
        <v>50</v>
      </c>
      <c r="AK87" s="61">
        <v>-1.4524338133495239E-2</v>
      </c>
      <c r="AL87" s="34">
        <v>11005</v>
      </c>
      <c r="AM87" s="34">
        <v>10847</v>
      </c>
      <c r="AN87" s="34">
        <v>10411</v>
      </c>
      <c r="AO87" s="34">
        <v>9680</v>
      </c>
      <c r="AP87" s="12">
        <v>41943</v>
      </c>
      <c r="AQ87" s="10">
        <v>0.84379827976226807</v>
      </c>
      <c r="AR87" s="10">
        <v>0.83571493625640869</v>
      </c>
      <c r="AS87" s="10">
        <v>0.83642303943634033</v>
      </c>
      <c r="AT87" s="10">
        <v>0.82117766141891479</v>
      </c>
      <c r="AU87" s="57" t="s">
        <v>778</v>
      </c>
      <c r="AV87" s="2" t="s">
        <v>50</v>
      </c>
      <c r="AW87" s="81">
        <v>-1.8184577998054563E-2</v>
      </c>
      <c r="AX87" s="63" t="str">
        <f t="shared" si="2"/>
        <v>OH</v>
      </c>
    </row>
    <row r="88" spans="1:50" x14ac:dyDescent="0.35">
      <c r="A88" s="2" t="s">
        <v>104</v>
      </c>
      <c r="B88" s="34">
        <v>7495</v>
      </c>
      <c r="C88" s="34">
        <v>7397</v>
      </c>
      <c r="D88" s="34">
        <v>6350</v>
      </c>
      <c r="E88" s="34">
        <v>6554</v>
      </c>
      <c r="F88" s="12">
        <v>27796</v>
      </c>
      <c r="G88" s="10">
        <v>0.78332221508026123</v>
      </c>
      <c r="H88" s="10">
        <v>0.78923887014389038</v>
      </c>
      <c r="I88" s="10">
        <v>0.81559056043624878</v>
      </c>
      <c r="J88" s="10">
        <v>0.75205981731414795</v>
      </c>
      <c r="K88" s="90" t="s">
        <v>779</v>
      </c>
      <c r="L88" s="8" t="s">
        <v>50</v>
      </c>
      <c r="M88" s="58">
        <v>-6.2970321741498914E-2</v>
      </c>
      <c r="N88" s="34">
        <v>2174</v>
      </c>
      <c r="O88" s="34">
        <v>1937</v>
      </c>
      <c r="P88" s="34">
        <v>1123</v>
      </c>
      <c r="Q88" s="34">
        <v>1612</v>
      </c>
      <c r="R88" s="12">
        <v>6846</v>
      </c>
      <c r="S88" s="10">
        <v>0.50827968120574951</v>
      </c>
      <c r="T88" s="10">
        <v>0.52039235830307007</v>
      </c>
      <c r="U88" s="10">
        <v>0.60997331142425537</v>
      </c>
      <c r="V88" s="10">
        <v>0.52357321977615356</v>
      </c>
      <c r="W88" s="90" t="s">
        <v>780</v>
      </c>
      <c r="X88" s="4" t="s">
        <v>50</v>
      </c>
      <c r="Y88" s="59">
        <v>-0.11606409440225358</v>
      </c>
      <c r="Z88" s="34">
        <v>5899</v>
      </c>
      <c r="AA88" s="34">
        <v>5830</v>
      </c>
      <c r="AB88" s="34">
        <v>4925</v>
      </c>
      <c r="AC88" s="34">
        <v>5155</v>
      </c>
      <c r="AD88" s="12">
        <v>21809</v>
      </c>
      <c r="AE88" s="10">
        <v>0.77843701839447021</v>
      </c>
      <c r="AF88" s="10">
        <v>0.77907377481460571</v>
      </c>
      <c r="AG88" s="10">
        <v>0.81522840261459351</v>
      </c>
      <c r="AH88" s="10">
        <v>0.74956351518630981</v>
      </c>
      <c r="AI88" s="57" t="s">
        <v>781</v>
      </c>
      <c r="AJ88" s="8" t="s">
        <v>50</v>
      </c>
      <c r="AK88" s="61">
        <v>-6.7183625870175928E-2</v>
      </c>
      <c r="AL88" s="34">
        <v>1596</v>
      </c>
      <c r="AM88" s="34">
        <v>1567</v>
      </c>
      <c r="AN88" s="34">
        <v>1425</v>
      </c>
      <c r="AO88" s="34">
        <v>1399</v>
      </c>
      <c r="AP88" s="12">
        <v>5987</v>
      </c>
      <c r="AQ88" s="10">
        <v>0.80137842893600464</v>
      </c>
      <c r="AR88" s="10">
        <v>0.82705807685852051</v>
      </c>
      <c r="AS88" s="10">
        <v>0.81684207916259766</v>
      </c>
      <c r="AT88" s="10">
        <v>0.76125806570053101</v>
      </c>
      <c r="AU88" s="57" t="s">
        <v>782</v>
      </c>
      <c r="AV88" s="2" t="s">
        <v>50</v>
      </c>
      <c r="AW88" s="81">
        <v>-4.8503867529225787E-2</v>
      </c>
      <c r="AX88" s="63" t="str">
        <f t="shared" si="2"/>
        <v>OK</v>
      </c>
    </row>
    <row r="89" spans="1:50" x14ac:dyDescent="0.35">
      <c r="A89" s="2" t="s">
        <v>105</v>
      </c>
      <c r="B89" s="34">
        <v>10203</v>
      </c>
      <c r="C89" s="34">
        <v>10423</v>
      </c>
      <c r="D89" s="34">
        <v>10478</v>
      </c>
      <c r="E89" s="34">
        <v>8305</v>
      </c>
      <c r="F89" s="12">
        <v>39409</v>
      </c>
      <c r="G89" s="10">
        <v>0.79888266324996948</v>
      </c>
      <c r="H89" s="10">
        <v>0.81013143062591553</v>
      </c>
      <c r="I89" s="10">
        <v>0.80082076787948608</v>
      </c>
      <c r="J89" s="10">
        <v>0.80108368396759033</v>
      </c>
      <c r="K89" s="23" t="s">
        <v>783</v>
      </c>
      <c r="M89" s="58">
        <v>2.1977452016639747E-3</v>
      </c>
      <c r="N89" s="34">
        <v>7726</v>
      </c>
      <c r="O89" s="34">
        <v>7007</v>
      </c>
      <c r="P89" s="34">
        <v>7087</v>
      </c>
      <c r="Q89" s="34">
        <v>5918</v>
      </c>
      <c r="R89" s="12">
        <v>27738</v>
      </c>
      <c r="S89" s="10">
        <v>0.55746829509735107</v>
      </c>
      <c r="T89" s="10">
        <v>0.56686168909072876</v>
      </c>
      <c r="U89" s="10">
        <v>0.52222377061843872</v>
      </c>
      <c r="V89" s="10">
        <v>0.49053734540939331</v>
      </c>
      <c r="W89" s="23" t="s">
        <v>784</v>
      </c>
      <c r="X89" s="4" t="s">
        <v>50</v>
      </c>
      <c r="Y89" s="59">
        <v>-6.9146603489988717E-2</v>
      </c>
      <c r="Z89" s="34">
        <v>6996</v>
      </c>
      <c r="AA89" s="34">
        <v>7275</v>
      </c>
      <c r="AB89" s="34">
        <v>7231</v>
      </c>
      <c r="AC89" s="34">
        <v>5884</v>
      </c>
      <c r="AD89" s="12">
        <v>27386</v>
      </c>
      <c r="AE89" s="10">
        <v>0.78359061479568481</v>
      </c>
      <c r="AF89" s="10">
        <v>0.80439859628677368</v>
      </c>
      <c r="AG89" s="10">
        <v>0.79878300428390503</v>
      </c>
      <c r="AH89" s="10">
        <v>0.7955472469329834</v>
      </c>
      <c r="AI89" s="57" t="s">
        <v>785</v>
      </c>
      <c r="AK89" s="61">
        <v>-4.5819702977795904E-3</v>
      </c>
      <c r="AL89" s="34">
        <v>3207</v>
      </c>
      <c r="AM89" s="34">
        <v>3148</v>
      </c>
      <c r="AN89" s="34">
        <v>3247</v>
      </c>
      <c r="AO89" s="34">
        <v>2421</v>
      </c>
      <c r="AP89" s="12">
        <v>12023</v>
      </c>
      <c r="AQ89" s="10">
        <v>0.83224195241928101</v>
      </c>
      <c r="AR89" s="10">
        <v>0.82337993383407593</v>
      </c>
      <c r="AS89" s="10">
        <v>0.80535876750946045</v>
      </c>
      <c r="AT89" s="10">
        <v>0.81453943252563477</v>
      </c>
      <c r="AU89" s="57" t="s">
        <v>786</v>
      </c>
      <c r="AW89" s="81">
        <v>1.4532653610010542E-2</v>
      </c>
      <c r="AX89" s="63" t="str">
        <f t="shared" si="2"/>
        <v>OR</v>
      </c>
    </row>
    <row r="90" spans="1:50" x14ac:dyDescent="0.35">
      <c r="A90" s="2" t="s">
        <v>106</v>
      </c>
      <c r="B90" s="34">
        <v>61407</v>
      </c>
      <c r="C90" s="34">
        <v>61830</v>
      </c>
      <c r="D90" s="34">
        <v>60002</v>
      </c>
      <c r="E90" s="34">
        <v>55309</v>
      </c>
      <c r="F90" s="12">
        <v>238548</v>
      </c>
      <c r="G90" s="10">
        <v>0.82928657531738281</v>
      </c>
      <c r="H90" s="10">
        <v>0.83839559555053711</v>
      </c>
      <c r="I90" s="10">
        <v>0.84230524301528931</v>
      </c>
      <c r="J90" s="10">
        <v>0.82198196649551392</v>
      </c>
      <c r="K90" s="90" t="s">
        <v>787</v>
      </c>
      <c r="L90" s="8" t="s">
        <v>50</v>
      </c>
      <c r="M90" s="58">
        <v>-2.5743636502101645E-2</v>
      </c>
      <c r="N90" s="34">
        <v>10688</v>
      </c>
      <c r="O90" s="34">
        <v>10743</v>
      </c>
      <c r="P90" s="34">
        <v>10304</v>
      </c>
      <c r="Q90" s="34">
        <v>9206</v>
      </c>
      <c r="R90" s="12">
        <v>40941</v>
      </c>
      <c r="S90" s="10">
        <v>0.58383232355117798</v>
      </c>
      <c r="T90" s="10">
        <v>0.60104256868362427</v>
      </c>
      <c r="U90" s="10">
        <v>0.56939053535461426</v>
      </c>
      <c r="V90" s="10">
        <v>0.55615901947021484</v>
      </c>
      <c r="W90" s="90" t="s">
        <v>788</v>
      </c>
      <c r="X90" s="4" t="s">
        <v>53</v>
      </c>
      <c r="Y90" s="59">
        <v>-3.1770812608842569E-2</v>
      </c>
      <c r="Z90" s="34">
        <v>35611</v>
      </c>
      <c r="AA90" s="34">
        <v>35572</v>
      </c>
      <c r="AB90" s="34">
        <v>34939</v>
      </c>
      <c r="AC90" s="34">
        <v>32696</v>
      </c>
      <c r="AD90" s="12">
        <v>138818</v>
      </c>
      <c r="AE90" s="10">
        <v>0.82348150014877319</v>
      </c>
      <c r="AF90" s="10">
        <v>0.83919936418533325</v>
      </c>
      <c r="AG90" s="10">
        <v>0.84415698051452637</v>
      </c>
      <c r="AH90" s="10">
        <v>0.82196599245071411</v>
      </c>
      <c r="AI90" s="57" t="s">
        <v>789</v>
      </c>
      <c r="AJ90" s="8" t="s">
        <v>50</v>
      </c>
      <c r="AK90" s="61">
        <v>-2.9354729714959199E-2</v>
      </c>
      <c r="AL90" s="34">
        <v>25796</v>
      </c>
      <c r="AM90" s="34">
        <v>26258</v>
      </c>
      <c r="AN90" s="34">
        <v>25063</v>
      </c>
      <c r="AO90" s="34">
        <v>22613</v>
      </c>
      <c r="AP90" s="12">
        <v>99730</v>
      </c>
      <c r="AQ90" s="10">
        <v>0.83730036020278931</v>
      </c>
      <c r="AR90" s="10">
        <v>0.83730673789978027</v>
      </c>
      <c r="AS90" s="10">
        <v>0.83972388505935669</v>
      </c>
      <c r="AT90" s="10">
        <v>0.82200503349304199</v>
      </c>
      <c r="AU90" s="57" t="s">
        <v>790</v>
      </c>
      <c r="AV90" s="2" t="s">
        <v>50</v>
      </c>
      <c r="AW90" s="81">
        <v>-2.1149809259914786E-2</v>
      </c>
      <c r="AX90" s="63" t="str">
        <f t="shared" si="2"/>
        <v>PA</v>
      </c>
    </row>
    <row r="91" spans="1:50" x14ac:dyDescent="0.35">
      <c r="A91" s="2" t="s">
        <v>107</v>
      </c>
      <c r="B91" s="34">
        <v>4650</v>
      </c>
      <c r="C91" s="34">
        <v>4507</v>
      </c>
      <c r="D91" s="34">
        <v>5197</v>
      </c>
      <c r="E91" s="34">
        <v>4917</v>
      </c>
      <c r="F91" s="12">
        <v>19271</v>
      </c>
      <c r="G91" s="10">
        <v>0.83032256364822388</v>
      </c>
      <c r="H91" s="10">
        <v>0.848457932472229</v>
      </c>
      <c r="I91" s="10">
        <v>0.8229748010635376</v>
      </c>
      <c r="J91" s="10">
        <v>0.81838518381118774</v>
      </c>
      <c r="K91" s="90" t="s">
        <v>791</v>
      </c>
      <c r="M91" s="58">
        <v>-1.2227591886161638E-2</v>
      </c>
      <c r="N91" s="34">
        <v>1096</v>
      </c>
      <c r="O91" s="34">
        <v>1534</v>
      </c>
      <c r="P91" s="34">
        <v>2241</v>
      </c>
      <c r="Q91" s="34">
        <v>2322</v>
      </c>
      <c r="R91" s="12">
        <v>7193</v>
      </c>
      <c r="S91" s="10">
        <v>0.59306567907333374</v>
      </c>
      <c r="T91" s="10">
        <v>0.61473274230957031</v>
      </c>
      <c r="U91" s="10">
        <v>0.57295852899551392</v>
      </c>
      <c r="V91" s="10">
        <v>0.49913868308067322</v>
      </c>
      <c r="W91" s="23" t="s">
        <v>792</v>
      </c>
      <c r="X91" s="4" t="s">
        <v>50</v>
      </c>
      <c r="Y91" s="59">
        <v>-0.13872208192684451</v>
      </c>
      <c r="Z91" s="34">
        <v>2518</v>
      </c>
      <c r="AA91" s="34">
        <v>2380</v>
      </c>
      <c r="AB91" s="34">
        <v>2781</v>
      </c>
      <c r="AC91" s="34">
        <v>2627</v>
      </c>
      <c r="AD91" s="12">
        <v>10306</v>
      </c>
      <c r="AE91" s="10">
        <v>0.82128673791885376</v>
      </c>
      <c r="AF91" s="10">
        <v>0.84369748830795288</v>
      </c>
      <c r="AG91" s="10">
        <v>0.83135563135147095</v>
      </c>
      <c r="AH91" s="10">
        <v>0.80700421333312988</v>
      </c>
      <c r="AI91" s="57" t="s">
        <v>793</v>
      </c>
      <c r="AJ91" s="8" t="s">
        <v>50</v>
      </c>
      <c r="AK91" s="61">
        <v>-3.8094407261687169E-2</v>
      </c>
      <c r="AL91" s="34">
        <v>2132</v>
      </c>
      <c r="AM91" s="34">
        <v>2127</v>
      </c>
      <c r="AN91" s="34">
        <v>2416</v>
      </c>
      <c r="AO91" s="34">
        <v>2290</v>
      </c>
      <c r="AP91" s="12">
        <v>8965</v>
      </c>
      <c r="AQ91" s="10">
        <v>0.84099435806274414</v>
      </c>
      <c r="AR91" s="10">
        <v>0.85378468036651611</v>
      </c>
      <c r="AS91" s="10">
        <v>0.81332778930664063</v>
      </c>
      <c r="AT91" s="10">
        <v>0.83144104480743408</v>
      </c>
      <c r="AU91" s="57" t="s">
        <v>794</v>
      </c>
      <c r="AW91" s="81">
        <v>1.6972246837610044E-2</v>
      </c>
      <c r="AX91" s="63" t="str">
        <f t="shared" si="2"/>
        <v>RI</v>
      </c>
    </row>
    <row r="92" spans="1:50" x14ac:dyDescent="0.35">
      <c r="A92" s="2" t="s">
        <v>108</v>
      </c>
      <c r="B92" s="34">
        <v>18071</v>
      </c>
      <c r="C92" s="34">
        <v>18318</v>
      </c>
      <c r="D92" s="34">
        <v>17517</v>
      </c>
      <c r="E92" s="34">
        <v>18051</v>
      </c>
      <c r="F92" s="12">
        <v>71957</v>
      </c>
      <c r="G92" s="10">
        <v>0.76033425331115723</v>
      </c>
      <c r="H92" s="10">
        <v>0.76001745462417603</v>
      </c>
      <c r="I92" s="10">
        <v>0.78455215692520142</v>
      </c>
      <c r="J92" s="10">
        <v>0.75164812803268433</v>
      </c>
      <c r="K92" s="90" t="s">
        <v>795</v>
      </c>
      <c r="L92" s="8" t="s">
        <v>50</v>
      </c>
      <c r="M92" s="58">
        <v>-3.5250683789320968E-2</v>
      </c>
      <c r="N92" s="34">
        <v>7774</v>
      </c>
      <c r="O92" s="34">
        <v>7547</v>
      </c>
      <c r="P92" s="34">
        <v>6841</v>
      </c>
      <c r="Q92" s="34">
        <v>6745</v>
      </c>
      <c r="R92" s="12">
        <v>28907</v>
      </c>
      <c r="S92" s="10">
        <v>0.45394906401634216</v>
      </c>
      <c r="T92" s="10">
        <v>0.46985557675361633</v>
      </c>
      <c r="U92" s="10">
        <v>0.46250548958778381</v>
      </c>
      <c r="V92" s="10">
        <v>0.45945143699645996</v>
      </c>
      <c r="W92" s="90" t="s">
        <v>796</v>
      </c>
      <c r="Y92" s="59">
        <v>-5.007508131555748E-3</v>
      </c>
      <c r="Z92" s="34">
        <v>12926</v>
      </c>
      <c r="AA92" s="34">
        <v>13206</v>
      </c>
      <c r="AB92" s="34">
        <v>12862</v>
      </c>
      <c r="AC92" s="34">
        <v>13457</v>
      </c>
      <c r="AD92" s="12">
        <v>52451</v>
      </c>
      <c r="AE92" s="10">
        <v>0.77046263217926025</v>
      </c>
      <c r="AF92" s="10">
        <v>0.77214902639389038</v>
      </c>
      <c r="AG92" s="10">
        <v>0.79902034997940063</v>
      </c>
      <c r="AH92" s="10">
        <v>0.755443274974823</v>
      </c>
      <c r="AI92" s="57" t="s">
        <v>797</v>
      </c>
      <c r="AJ92" s="8" t="s">
        <v>50</v>
      </c>
      <c r="AK92" s="61">
        <v>-4.5543270582455331E-2</v>
      </c>
      <c r="AL92" s="34">
        <v>5145</v>
      </c>
      <c r="AM92" s="34">
        <v>5112</v>
      </c>
      <c r="AN92" s="34">
        <v>4655</v>
      </c>
      <c r="AO92" s="34">
        <v>4594</v>
      </c>
      <c r="AP92" s="12">
        <v>19506</v>
      </c>
      <c r="AQ92" s="10">
        <v>0.73488825559616089</v>
      </c>
      <c r="AR92" s="10">
        <v>0.72867763042449951</v>
      </c>
      <c r="AS92" s="10">
        <v>0.74457573890686035</v>
      </c>
      <c r="AT92" s="10">
        <v>0.74053114652633667</v>
      </c>
      <c r="AU92" s="57" t="s">
        <v>798</v>
      </c>
      <c r="AW92" s="81">
        <v>-3.5053519254224412E-3</v>
      </c>
      <c r="AX92" s="63" t="str">
        <f t="shared" si="2"/>
        <v>SC</v>
      </c>
    </row>
    <row r="93" spans="1:50" x14ac:dyDescent="0.35">
      <c r="A93" s="2" t="s">
        <v>109</v>
      </c>
      <c r="B93" s="34">
        <v>1726</v>
      </c>
      <c r="C93" s="34">
        <v>1590</v>
      </c>
      <c r="D93" s="34">
        <v>1477</v>
      </c>
      <c r="E93" s="34">
        <v>1230</v>
      </c>
      <c r="F93" s="12">
        <v>6023</v>
      </c>
      <c r="G93" s="10">
        <v>0.82387024164199829</v>
      </c>
      <c r="H93" s="10">
        <v>0.82515722513198853</v>
      </c>
      <c r="I93" s="10">
        <v>0.84427893161773682</v>
      </c>
      <c r="J93" s="10">
        <v>0.80000001192092896</v>
      </c>
      <c r="K93" s="23" t="s">
        <v>799</v>
      </c>
      <c r="L93" s="8" t="s">
        <v>50</v>
      </c>
      <c r="M93" s="58">
        <v>-5.8017555769327163E-2</v>
      </c>
      <c r="N93" s="34">
        <v>202</v>
      </c>
      <c r="O93" s="34">
        <v>139</v>
      </c>
      <c r="P93" s="34">
        <v>180</v>
      </c>
      <c r="Q93" s="34">
        <v>151</v>
      </c>
      <c r="R93" s="12">
        <v>672</v>
      </c>
      <c r="S93" s="10">
        <v>0.65841585397720337</v>
      </c>
      <c r="T93" s="10">
        <v>0.72661870718002319</v>
      </c>
      <c r="U93" s="10">
        <v>0.71666663885116577</v>
      </c>
      <c r="V93" s="10">
        <v>0.68874174356460571</v>
      </c>
      <c r="W93" s="23" t="s">
        <v>800</v>
      </c>
      <c r="Y93" s="59">
        <v>-4.2034885352401942E-2</v>
      </c>
      <c r="Z93" s="34">
        <v>1275</v>
      </c>
      <c r="AA93" s="34">
        <v>1149</v>
      </c>
      <c r="AB93" s="34">
        <v>1085</v>
      </c>
      <c r="AC93" s="34">
        <v>942</v>
      </c>
      <c r="AD93" s="12">
        <v>4451</v>
      </c>
      <c r="AE93" s="10">
        <v>0.81254899501800537</v>
      </c>
      <c r="AF93" s="10">
        <v>0.81636208295822144</v>
      </c>
      <c r="AG93" s="10">
        <v>0.84055298566818237</v>
      </c>
      <c r="AH93" s="10">
        <v>0.78662419319152832</v>
      </c>
      <c r="AI93" s="57" t="s">
        <v>801</v>
      </c>
      <c r="AJ93" s="8" t="s">
        <v>50</v>
      </c>
      <c r="AK93" s="61">
        <v>-6.6658498578123504E-2</v>
      </c>
      <c r="AL93" s="34">
        <v>451</v>
      </c>
      <c r="AM93" s="34">
        <v>441</v>
      </c>
      <c r="AN93" s="34">
        <v>392</v>
      </c>
      <c r="AO93" s="34">
        <v>288</v>
      </c>
      <c r="AP93" s="12">
        <v>1572</v>
      </c>
      <c r="AQ93" s="10">
        <v>0.85587584972381592</v>
      </c>
      <c r="AR93" s="10">
        <v>0.8480725884437561</v>
      </c>
      <c r="AS93" s="10">
        <v>0.85459184646606445</v>
      </c>
      <c r="AT93" s="10">
        <v>0.84375</v>
      </c>
      <c r="AU93" s="57" t="s">
        <v>802</v>
      </c>
      <c r="AW93" s="81">
        <v>-2.1203104236168883E-2</v>
      </c>
      <c r="AX93" s="63" t="str">
        <f t="shared" si="2"/>
        <v>SD</v>
      </c>
    </row>
    <row r="94" spans="1:50" x14ac:dyDescent="0.35">
      <c r="A94" s="2" t="s">
        <v>110</v>
      </c>
      <c r="B94" s="34">
        <v>14544</v>
      </c>
      <c r="C94" s="34">
        <v>12356</v>
      </c>
      <c r="D94" s="34">
        <v>12300</v>
      </c>
      <c r="E94" s="34">
        <v>12277</v>
      </c>
      <c r="F94" s="12">
        <v>51477</v>
      </c>
      <c r="G94" s="10">
        <v>0.81868809461593628</v>
      </c>
      <c r="H94" s="10">
        <v>0.84630948305130005</v>
      </c>
      <c r="I94" s="10">
        <v>0.86056911945343018</v>
      </c>
      <c r="J94" s="10">
        <v>0.83212512731552124</v>
      </c>
      <c r="K94" s="90" t="s">
        <v>803</v>
      </c>
      <c r="L94" s="8" t="s">
        <v>50</v>
      </c>
      <c r="M94" s="58">
        <v>-3.0096362296209007E-2</v>
      </c>
      <c r="N94" s="34">
        <v>3174</v>
      </c>
      <c r="O94" s="34">
        <v>1743</v>
      </c>
      <c r="P94" s="34">
        <v>1928</v>
      </c>
      <c r="Q94" s="34">
        <v>1656</v>
      </c>
      <c r="R94" s="12">
        <v>8501</v>
      </c>
      <c r="S94" s="10">
        <v>0.52930057048797607</v>
      </c>
      <c r="T94" s="10">
        <v>0.6138840913772583</v>
      </c>
      <c r="U94" s="10">
        <v>0.60788381099700928</v>
      </c>
      <c r="V94" s="10">
        <v>0.56280195713043213</v>
      </c>
      <c r="W94" s="90" t="s">
        <v>804</v>
      </c>
      <c r="X94" s="4" t="s">
        <v>50</v>
      </c>
      <c r="Y94" s="59">
        <v>-7.0761877881646076E-2</v>
      </c>
      <c r="Z94" s="34">
        <v>10038</v>
      </c>
      <c r="AA94" s="34">
        <v>8516</v>
      </c>
      <c r="AB94" s="34">
        <v>8575</v>
      </c>
      <c r="AC94" s="34">
        <v>8543</v>
      </c>
      <c r="AD94" s="12">
        <v>35672</v>
      </c>
      <c r="AE94" s="10">
        <v>0.81819087266921997</v>
      </c>
      <c r="AF94" s="10">
        <v>0.84664160013198853</v>
      </c>
      <c r="AG94" s="10">
        <v>0.86728864908218384</v>
      </c>
      <c r="AH94" s="10">
        <v>0.82909983396530151</v>
      </c>
      <c r="AI94" s="57" t="s">
        <v>805</v>
      </c>
      <c r="AJ94" s="8" t="s">
        <v>50</v>
      </c>
      <c r="AK94" s="61">
        <v>-4.1093585206858588E-2</v>
      </c>
      <c r="AL94" s="34">
        <v>4506</v>
      </c>
      <c r="AM94" s="34">
        <v>3840</v>
      </c>
      <c r="AN94" s="34">
        <v>3725</v>
      </c>
      <c r="AO94" s="34">
        <v>3734</v>
      </c>
      <c r="AP94" s="12">
        <v>15805</v>
      </c>
      <c r="AQ94" s="10">
        <v>0.81979584693908691</v>
      </c>
      <c r="AR94" s="10">
        <v>0.84557288885116577</v>
      </c>
      <c r="AS94" s="10">
        <v>0.84510070085525513</v>
      </c>
      <c r="AT94" s="10">
        <v>0.83904659748077393</v>
      </c>
      <c r="AU94" s="57" t="s">
        <v>806</v>
      </c>
      <c r="AW94" s="81">
        <v>-3.7273664509000536E-3</v>
      </c>
      <c r="AX94" s="63" t="str">
        <f t="shared" si="2"/>
        <v>TN</v>
      </c>
    </row>
    <row r="95" spans="1:50" x14ac:dyDescent="0.35">
      <c r="A95" s="2" t="s">
        <v>111</v>
      </c>
      <c r="B95" s="34">
        <v>120863</v>
      </c>
      <c r="C95" s="34">
        <v>121120</v>
      </c>
      <c r="D95" s="34">
        <v>120646</v>
      </c>
      <c r="E95" s="34">
        <v>111818</v>
      </c>
      <c r="F95" s="12">
        <v>474447</v>
      </c>
      <c r="G95" s="10">
        <v>0.7580069899559021</v>
      </c>
      <c r="H95" s="10">
        <v>0.76529061794281006</v>
      </c>
      <c r="I95" s="10">
        <v>0.77542561292648315</v>
      </c>
      <c r="J95" s="10">
        <v>0.74240285158157349</v>
      </c>
      <c r="K95" s="23" t="s">
        <v>807</v>
      </c>
      <c r="L95" s="8" t="s">
        <v>50</v>
      </c>
      <c r="M95" s="58">
        <v>-4.4351127208975175E-2</v>
      </c>
      <c r="N95" s="34">
        <v>52018</v>
      </c>
      <c r="O95" s="34">
        <v>52050</v>
      </c>
      <c r="P95" s="34">
        <v>51348</v>
      </c>
      <c r="Q95" s="34">
        <v>50152</v>
      </c>
      <c r="R95" s="12">
        <v>205568</v>
      </c>
      <c r="S95" s="10">
        <v>0.56788033246994019</v>
      </c>
      <c r="T95" s="10">
        <v>0.56878000497817993</v>
      </c>
      <c r="U95" s="10">
        <v>0.56344938278198242</v>
      </c>
      <c r="V95" s="10">
        <v>0.54871189594268799</v>
      </c>
      <c r="W95" s="90" t="s">
        <v>808</v>
      </c>
      <c r="X95" s="4" t="s">
        <v>50</v>
      </c>
      <c r="Y95" s="59">
        <v>-2.9044312586162104E-2</v>
      </c>
      <c r="Z95" s="34">
        <v>99013</v>
      </c>
      <c r="AA95" s="34">
        <v>99035</v>
      </c>
      <c r="AB95" s="34">
        <v>98633</v>
      </c>
      <c r="AC95" s="34">
        <v>91277</v>
      </c>
      <c r="AD95" s="12">
        <v>387958</v>
      </c>
      <c r="AE95" s="10">
        <v>0.75385051965713501</v>
      </c>
      <c r="AF95" s="10">
        <v>0.76184177398681641</v>
      </c>
      <c r="AG95" s="10">
        <v>0.7745785117149353</v>
      </c>
      <c r="AH95" s="10">
        <v>0.73813778162002563</v>
      </c>
      <c r="AI95" s="57" t="s">
        <v>809</v>
      </c>
      <c r="AJ95" s="8" t="s">
        <v>50</v>
      </c>
      <c r="AK95" s="61">
        <v>-4.930423375087753E-2</v>
      </c>
      <c r="AL95" s="34">
        <v>21850</v>
      </c>
      <c r="AM95" s="34">
        <v>22085</v>
      </c>
      <c r="AN95" s="34">
        <v>22013</v>
      </c>
      <c r="AO95" s="34">
        <v>20541</v>
      </c>
      <c r="AP95" s="12">
        <v>86489</v>
      </c>
      <c r="AQ95" s="10">
        <v>0.77684211730957031</v>
      </c>
      <c r="AR95" s="10">
        <v>0.78075617551803589</v>
      </c>
      <c r="AS95" s="10">
        <v>0.77922135591506958</v>
      </c>
      <c r="AT95" s="10">
        <v>0.76135534048080444</v>
      </c>
      <c r="AU95" s="57" t="s">
        <v>810</v>
      </c>
      <c r="AV95" s="2" t="s">
        <v>50</v>
      </c>
      <c r="AW95" s="81">
        <v>-2.1149317680913538E-2</v>
      </c>
      <c r="AX95" s="63" t="str">
        <f t="shared" si="2"/>
        <v>TX</v>
      </c>
    </row>
    <row r="96" spans="1:50" x14ac:dyDescent="0.35">
      <c r="A96" s="2" t="s">
        <v>112</v>
      </c>
      <c r="B96" s="34">
        <v>3835</v>
      </c>
      <c r="C96" s="34">
        <v>3921</v>
      </c>
      <c r="D96" s="34">
        <v>3786</v>
      </c>
      <c r="E96" s="34">
        <v>3627</v>
      </c>
      <c r="F96" s="12">
        <v>15169</v>
      </c>
      <c r="G96" s="10">
        <v>0.65449804067611694</v>
      </c>
      <c r="H96" s="10">
        <v>0.64983421564102173</v>
      </c>
      <c r="I96" s="10">
        <v>0.69730585813522339</v>
      </c>
      <c r="J96" s="10">
        <v>0.65039980411529541</v>
      </c>
      <c r="K96" s="90" t="s">
        <v>811</v>
      </c>
      <c r="L96" s="8" t="s">
        <v>50</v>
      </c>
      <c r="M96" s="58">
        <v>-7.1787723301031864E-2</v>
      </c>
      <c r="N96" s="34">
        <v>354</v>
      </c>
      <c r="O96" s="34">
        <v>384</v>
      </c>
      <c r="P96" s="34">
        <v>428</v>
      </c>
      <c r="Q96" s="34">
        <v>344</v>
      </c>
      <c r="R96" s="12">
        <v>1510</v>
      </c>
      <c r="S96" s="10">
        <v>0.60734462738037109</v>
      </c>
      <c r="T96" s="10">
        <v>0.5703125</v>
      </c>
      <c r="U96" s="10">
        <v>0.55140185356140137</v>
      </c>
      <c r="V96" s="10">
        <v>0.5639534592628479</v>
      </c>
      <c r="W96" s="23" t="s">
        <v>812</v>
      </c>
      <c r="Y96" s="59">
        <v>4.2870730026241519E-2</v>
      </c>
      <c r="Z96" s="34">
        <v>2915</v>
      </c>
      <c r="AA96" s="34">
        <v>3036</v>
      </c>
      <c r="AB96" s="34">
        <v>2955</v>
      </c>
      <c r="AC96" s="34">
        <v>2775</v>
      </c>
      <c r="AD96" s="12">
        <v>11681</v>
      </c>
      <c r="AE96" s="10">
        <v>0.68061751127243042</v>
      </c>
      <c r="AF96" s="10">
        <v>0.66501975059509277</v>
      </c>
      <c r="AG96" s="10">
        <v>0.71641284227371216</v>
      </c>
      <c r="AH96" s="10">
        <v>0.67891889810562134</v>
      </c>
      <c r="AI96" s="57" t="s">
        <v>813</v>
      </c>
      <c r="AJ96" s="8" t="s">
        <v>50</v>
      </c>
      <c r="AK96" s="61">
        <v>-5.7131862502769477E-2</v>
      </c>
      <c r="AL96" s="34">
        <v>920</v>
      </c>
      <c r="AM96" s="34">
        <v>885</v>
      </c>
      <c r="AN96" s="34">
        <v>831</v>
      </c>
      <c r="AO96" s="34">
        <v>852</v>
      </c>
      <c r="AP96" s="12">
        <v>3488</v>
      </c>
      <c r="AQ96" s="10">
        <v>0.57173913717269897</v>
      </c>
      <c r="AR96" s="10">
        <v>0.59774011373519897</v>
      </c>
      <c r="AS96" s="10">
        <v>0.62936222553253174</v>
      </c>
      <c r="AT96" s="10">
        <v>0.55751174688339233</v>
      </c>
      <c r="AU96" s="57" t="s">
        <v>814</v>
      </c>
      <c r="AV96" s="2" t="s">
        <v>50</v>
      </c>
      <c r="AW96" s="81">
        <v>-0.11144615478097908</v>
      </c>
      <c r="AX96" s="63" t="str">
        <f t="shared" si="2"/>
        <v>UT</v>
      </c>
    </row>
    <row r="97" spans="1:50" x14ac:dyDescent="0.35">
      <c r="A97" s="2" t="s">
        <v>113</v>
      </c>
      <c r="B97" s="34">
        <v>38418</v>
      </c>
      <c r="C97" s="34">
        <v>38593</v>
      </c>
      <c r="D97" s="34">
        <v>39166</v>
      </c>
      <c r="E97" s="34">
        <v>37763</v>
      </c>
      <c r="F97" s="12">
        <v>153940</v>
      </c>
      <c r="G97" s="10">
        <v>0.84590554237365723</v>
      </c>
      <c r="H97" s="10">
        <v>0.84629338979721069</v>
      </c>
      <c r="I97" s="10">
        <v>0.84864425659179688</v>
      </c>
      <c r="J97" s="10">
        <v>0.83510315418243408</v>
      </c>
      <c r="K97" s="90" t="s">
        <v>815</v>
      </c>
      <c r="L97" s="8" t="s">
        <v>50</v>
      </c>
      <c r="M97" s="58">
        <v>-1.7194483891992969E-2</v>
      </c>
      <c r="N97" s="34">
        <v>13498</v>
      </c>
      <c r="O97" s="34">
        <v>12920</v>
      </c>
      <c r="P97" s="34">
        <v>12664</v>
      </c>
      <c r="Q97" s="34">
        <v>12734</v>
      </c>
      <c r="R97" s="12">
        <v>51816</v>
      </c>
      <c r="S97" s="10">
        <v>0.58816123008728027</v>
      </c>
      <c r="T97" s="10">
        <v>0.60781735181808472</v>
      </c>
      <c r="U97" s="10">
        <v>0.62144660949707031</v>
      </c>
      <c r="V97" s="10">
        <v>0.55701273679733276</v>
      </c>
      <c r="W97" s="90" t="s">
        <v>816</v>
      </c>
      <c r="X97" s="4" t="s">
        <v>50</v>
      </c>
      <c r="Y97" s="59">
        <v>-0.10734309107259597</v>
      </c>
      <c r="Z97" s="34">
        <v>29449</v>
      </c>
      <c r="AA97" s="34">
        <v>29358</v>
      </c>
      <c r="AB97" s="34">
        <v>30105</v>
      </c>
      <c r="AC97" s="34">
        <v>28974</v>
      </c>
      <c r="AD97" s="12">
        <v>117886</v>
      </c>
      <c r="AE97" s="10">
        <v>0.856803297996521</v>
      </c>
      <c r="AF97" s="10">
        <v>0.85884594917297363</v>
      </c>
      <c r="AG97" s="10">
        <v>0.86344462633132935</v>
      </c>
      <c r="AH97" s="10">
        <v>0.84513700008392334</v>
      </c>
      <c r="AI97" s="57" t="s">
        <v>817</v>
      </c>
      <c r="AJ97" s="8" t="s">
        <v>50</v>
      </c>
      <c r="AK97" s="61">
        <v>-2.1865907116961063E-2</v>
      </c>
      <c r="AL97" s="34">
        <v>8969</v>
      </c>
      <c r="AM97" s="34">
        <v>9235</v>
      </c>
      <c r="AN97" s="34">
        <v>9061</v>
      </c>
      <c r="AO97" s="34">
        <v>8789</v>
      </c>
      <c r="AP97" s="12">
        <v>36054</v>
      </c>
      <c r="AQ97" s="10">
        <v>0.8101237416267395</v>
      </c>
      <c r="AR97" s="10">
        <v>0.8063887357711792</v>
      </c>
      <c r="AS97" s="10">
        <v>0.79947024583816528</v>
      </c>
      <c r="AT97" s="10">
        <v>0.80202525854110718</v>
      </c>
      <c r="AU97" s="57" t="s">
        <v>818</v>
      </c>
      <c r="AW97" s="81">
        <v>-3.2521535523491029E-4</v>
      </c>
      <c r="AX97" s="63" t="str">
        <f t="shared" si="2"/>
        <v>VA</v>
      </c>
    </row>
    <row r="98" spans="1:50" x14ac:dyDescent="0.35">
      <c r="A98" s="2" t="s">
        <v>114</v>
      </c>
      <c r="B98" s="34">
        <v>2690</v>
      </c>
      <c r="C98" s="34">
        <v>2656</v>
      </c>
      <c r="D98" s="34">
        <v>2668</v>
      </c>
      <c r="E98" s="34">
        <v>2246</v>
      </c>
      <c r="F98" s="12">
        <v>10260</v>
      </c>
      <c r="G98" s="10">
        <v>0.8089219331741333</v>
      </c>
      <c r="H98" s="10">
        <v>0.82454818487167358</v>
      </c>
      <c r="I98" s="10">
        <v>0.77361321449279785</v>
      </c>
      <c r="J98" s="10">
        <v>0.79919856786727905</v>
      </c>
      <c r="K98" s="90" t="s">
        <v>819</v>
      </c>
      <c r="L98" s="8" t="s">
        <v>53</v>
      </c>
      <c r="M98" s="58">
        <v>2.9432020515481997E-2</v>
      </c>
      <c r="N98" s="34">
        <v>295</v>
      </c>
      <c r="O98" s="34">
        <v>268</v>
      </c>
      <c r="P98" s="34">
        <v>257</v>
      </c>
      <c r="Q98" s="34">
        <v>464</v>
      </c>
      <c r="R98" s="12">
        <v>1284</v>
      </c>
      <c r="S98" s="10">
        <v>0.38644066452980042</v>
      </c>
      <c r="T98" s="10">
        <v>0.45895522832870483</v>
      </c>
      <c r="U98" s="10">
        <v>0.40077820420265198</v>
      </c>
      <c r="V98" s="10">
        <v>0.31465518474578857</v>
      </c>
      <c r="W98" s="23" t="s">
        <v>820</v>
      </c>
      <c r="X98" s="4" t="s">
        <v>53</v>
      </c>
      <c r="Y98" s="59">
        <v>-0.18963356590512187</v>
      </c>
      <c r="Z98" s="34">
        <v>1339</v>
      </c>
      <c r="AA98" s="34">
        <v>1303</v>
      </c>
      <c r="AB98" s="34">
        <v>1348</v>
      </c>
      <c r="AC98" s="34">
        <v>1139</v>
      </c>
      <c r="AD98" s="12">
        <v>5129</v>
      </c>
      <c r="AE98" s="10">
        <v>0.81702762842178345</v>
      </c>
      <c r="AF98" s="10">
        <v>0.80046045780181885</v>
      </c>
      <c r="AG98" s="10">
        <v>0.7692878246307373</v>
      </c>
      <c r="AH98" s="10">
        <v>0.79280072450637817</v>
      </c>
      <c r="AI98" s="57" t="s">
        <v>821</v>
      </c>
      <c r="AJ98" s="8"/>
      <c r="AK98" s="61">
        <v>2.3230576941183474E-2</v>
      </c>
      <c r="AL98" s="34">
        <v>1351</v>
      </c>
      <c r="AM98" s="34">
        <v>1353</v>
      </c>
      <c r="AN98" s="34">
        <v>1320</v>
      </c>
      <c r="AO98" s="34">
        <v>1107</v>
      </c>
      <c r="AP98" s="12">
        <v>5131</v>
      </c>
      <c r="AQ98" s="10">
        <v>0.80088824033737183</v>
      </c>
      <c r="AR98" s="10">
        <v>0.84774577617645264</v>
      </c>
      <c r="AS98" s="10">
        <v>0.77803027629852295</v>
      </c>
      <c r="AT98" s="10">
        <v>0.80578136444091797</v>
      </c>
      <c r="AU98" s="57" t="s">
        <v>822</v>
      </c>
      <c r="AV98" s="2" t="s">
        <v>52</v>
      </c>
      <c r="AW98" s="81">
        <v>3.4019241675171612E-2</v>
      </c>
      <c r="AX98" s="63" t="str">
        <f t="shared" si="2"/>
        <v>VT</v>
      </c>
    </row>
    <row r="99" spans="1:50" x14ac:dyDescent="0.35">
      <c r="A99" s="2" t="s">
        <v>115</v>
      </c>
      <c r="B99" s="34">
        <v>29712</v>
      </c>
      <c r="C99" s="34">
        <v>30505</v>
      </c>
      <c r="D99" s="34">
        <v>30706</v>
      </c>
      <c r="E99" s="34">
        <v>24907</v>
      </c>
      <c r="F99" s="12">
        <v>115830</v>
      </c>
      <c r="G99" s="10">
        <v>0.75427436828613281</v>
      </c>
      <c r="H99" s="10">
        <v>0.75931817293167114</v>
      </c>
      <c r="I99" s="10">
        <v>0.7383573055267334</v>
      </c>
      <c r="J99" s="10">
        <v>0.73272573947906494</v>
      </c>
      <c r="K99" s="23" t="s">
        <v>823</v>
      </c>
      <c r="L99" s="8" t="s">
        <v>50</v>
      </c>
      <c r="M99" s="58">
        <v>-1.3688494614121563E-2</v>
      </c>
      <c r="N99" s="34">
        <v>1782</v>
      </c>
      <c r="O99" s="34">
        <v>1748</v>
      </c>
      <c r="P99" s="34">
        <v>1741</v>
      </c>
      <c r="Q99" s="34">
        <v>1445</v>
      </c>
      <c r="R99" s="12">
        <v>6716</v>
      </c>
      <c r="S99" s="10">
        <v>0.53479236364364624</v>
      </c>
      <c r="T99" s="10">
        <v>0.52631580829620361</v>
      </c>
      <c r="U99" s="10">
        <v>0.51062607765197754</v>
      </c>
      <c r="V99" s="10">
        <v>0.49480968713760376</v>
      </c>
      <c r="W99" s="90" t="s">
        <v>824</v>
      </c>
      <c r="Y99" s="59">
        <v>-2.8929192312163909E-2</v>
      </c>
      <c r="Z99" s="34">
        <v>23389</v>
      </c>
      <c r="AA99" s="34">
        <v>23879</v>
      </c>
      <c r="AB99" s="34">
        <v>24294</v>
      </c>
      <c r="AC99" s="34">
        <v>19644</v>
      </c>
      <c r="AD99" s="12">
        <v>91206</v>
      </c>
      <c r="AE99" s="10">
        <v>0.73290860652923584</v>
      </c>
      <c r="AF99" s="10">
        <v>0.73583483695983887</v>
      </c>
      <c r="AG99" s="10">
        <v>0.72165966033935547</v>
      </c>
      <c r="AH99" s="10">
        <v>0.70881694555282593</v>
      </c>
      <c r="AI99" s="57" t="s">
        <v>825</v>
      </c>
      <c r="AJ99" s="8" t="s">
        <v>50</v>
      </c>
      <c r="AK99" s="61">
        <v>-2.4568367853154752E-2</v>
      </c>
      <c r="AL99" s="34">
        <v>6323</v>
      </c>
      <c r="AM99" s="34">
        <v>6626</v>
      </c>
      <c r="AN99" s="34">
        <v>6412</v>
      </c>
      <c r="AO99" s="34">
        <v>5263</v>
      </c>
      <c r="AP99" s="12">
        <v>24624</v>
      </c>
      <c r="AQ99" s="10">
        <v>0.83330696821212769</v>
      </c>
      <c r="AR99" s="10">
        <v>0.84394806623458862</v>
      </c>
      <c r="AS99" s="10">
        <v>0.80162197351455688</v>
      </c>
      <c r="AT99" s="10">
        <v>0.82196468114852905</v>
      </c>
      <c r="AU99" s="57" t="s">
        <v>826</v>
      </c>
      <c r="AV99" s="2" t="s">
        <v>50</v>
      </c>
      <c r="AW99" s="81">
        <v>2.2922275844608347E-2</v>
      </c>
      <c r="AX99" s="63" t="str">
        <f t="shared" si="2"/>
        <v>WA</v>
      </c>
    </row>
    <row r="100" spans="1:50" x14ac:dyDescent="0.35">
      <c r="A100" s="2" t="s">
        <v>116</v>
      </c>
      <c r="B100" s="34">
        <v>12794</v>
      </c>
      <c r="C100" s="34">
        <v>12173</v>
      </c>
      <c r="D100" s="34">
        <v>12012</v>
      </c>
      <c r="E100" s="34">
        <v>9758</v>
      </c>
      <c r="F100" s="12">
        <v>46737</v>
      </c>
      <c r="G100" s="10">
        <v>0.84883540868759155</v>
      </c>
      <c r="H100" s="10">
        <v>0.85476052761077881</v>
      </c>
      <c r="I100" s="10">
        <v>0.84573757648468018</v>
      </c>
      <c r="J100" s="10">
        <v>0.82670629024505615</v>
      </c>
      <c r="K100" s="90" t="s">
        <v>827</v>
      </c>
      <c r="L100" s="8" t="s">
        <v>50</v>
      </c>
      <c r="M100" s="58">
        <v>-2.5496088384327091E-2</v>
      </c>
      <c r="N100" s="34">
        <v>1330</v>
      </c>
      <c r="O100" s="34">
        <v>1165</v>
      </c>
      <c r="P100" s="34">
        <v>1345</v>
      </c>
      <c r="Q100" s="34">
        <v>1102</v>
      </c>
      <c r="R100" s="12">
        <v>4942</v>
      </c>
      <c r="S100" s="10">
        <v>0.56165415048599243</v>
      </c>
      <c r="T100" s="10">
        <v>0.54163092374801636</v>
      </c>
      <c r="U100" s="10">
        <v>0.502602219581604</v>
      </c>
      <c r="V100" s="10">
        <v>0.50544464588165283</v>
      </c>
      <c r="W100" s="90" t="s">
        <v>828</v>
      </c>
      <c r="Y100" s="59">
        <v>-1.3704674853473551E-2</v>
      </c>
      <c r="Z100" s="34">
        <v>9178</v>
      </c>
      <c r="AA100" s="34">
        <v>8501</v>
      </c>
      <c r="AB100" s="34">
        <v>8652</v>
      </c>
      <c r="AC100" s="34">
        <v>6925</v>
      </c>
      <c r="AD100" s="12">
        <v>33256</v>
      </c>
      <c r="AE100" s="10">
        <v>0.84909564256668091</v>
      </c>
      <c r="AF100" s="10">
        <v>0.85437005758285522</v>
      </c>
      <c r="AG100" s="10">
        <v>0.84731853008270264</v>
      </c>
      <c r="AH100" s="10">
        <v>0.82469314336776733</v>
      </c>
      <c r="AI100" s="57" t="s">
        <v>829</v>
      </c>
      <c r="AJ100" s="8" t="s">
        <v>50</v>
      </c>
      <c r="AK100" s="61">
        <v>-2.9799891190312424E-2</v>
      </c>
      <c r="AL100" s="34">
        <v>3616</v>
      </c>
      <c r="AM100" s="34">
        <v>3672</v>
      </c>
      <c r="AN100" s="34">
        <v>3360</v>
      </c>
      <c r="AO100" s="34">
        <v>2833</v>
      </c>
      <c r="AP100" s="12">
        <v>13481</v>
      </c>
      <c r="AQ100" s="10">
        <v>0.84817475080490112</v>
      </c>
      <c r="AR100" s="10">
        <v>0.85566449165344238</v>
      </c>
      <c r="AS100" s="10">
        <v>0.84166663885116577</v>
      </c>
      <c r="AT100" s="10">
        <v>0.8316272497177124</v>
      </c>
      <c r="AU100" s="57" t="s">
        <v>830</v>
      </c>
      <c r="AW100" s="81">
        <v>-1.5326733179787042E-2</v>
      </c>
      <c r="AX100" s="63" t="str">
        <f t="shared" si="2"/>
        <v>WI</v>
      </c>
    </row>
    <row r="101" spans="1:50" x14ac:dyDescent="0.35">
      <c r="A101" s="2" t="s">
        <v>117</v>
      </c>
      <c r="B101" s="34">
        <v>3037</v>
      </c>
      <c r="C101" s="34">
        <v>3202</v>
      </c>
      <c r="D101" s="34">
        <v>3518</v>
      </c>
      <c r="E101" s="34">
        <v>4423</v>
      </c>
      <c r="F101" s="12">
        <v>14180</v>
      </c>
      <c r="G101" s="10">
        <v>0.80968058109283447</v>
      </c>
      <c r="H101" s="10">
        <v>0.81917554140090942</v>
      </c>
      <c r="I101" s="10">
        <v>0.83911311626434326</v>
      </c>
      <c r="J101" s="10">
        <v>0.74609994888305664</v>
      </c>
      <c r="K101" s="23" t="s">
        <v>831</v>
      </c>
      <c r="L101" s="8" t="s">
        <v>50</v>
      </c>
      <c r="M101" s="58">
        <v>-8.9713768669401617E-2</v>
      </c>
      <c r="N101" s="34">
        <v>220</v>
      </c>
      <c r="O101" s="34">
        <v>251</v>
      </c>
      <c r="P101" s="34">
        <v>465</v>
      </c>
      <c r="Q101" s="34">
        <v>827</v>
      </c>
      <c r="R101" s="12">
        <v>1763</v>
      </c>
      <c r="S101" s="10">
        <v>0.53636366128921509</v>
      </c>
      <c r="T101" s="10">
        <v>0.64143425226211548</v>
      </c>
      <c r="U101" s="10">
        <v>0.57204300165176392</v>
      </c>
      <c r="V101" s="10">
        <v>0.49334946274757385</v>
      </c>
      <c r="W101" s="23" t="s">
        <v>832</v>
      </c>
      <c r="X101" s="4" t="s">
        <v>53</v>
      </c>
      <c r="Y101" s="59">
        <v>-0.11089026492210458</v>
      </c>
      <c r="Z101" s="34">
        <v>2623</v>
      </c>
      <c r="AA101" s="34">
        <v>2781</v>
      </c>
      <c r="AB101" s="34">
        <v>3068</v>
      </c>
      <c r="AC101" s="34">
        <v>3896</v>
      </c>
      <c r="AD101" s="12">
        <v>12368</v>
      </c>
      <c r="AE101" s="10">
        <v>0.80518490076065063</v>
      </c>
      <c r="AF101" s="10">
        <v>0.81769150495529175</v>
      </c>
      <c r="AG101" s="10">
        <v>0.8474576473236084</v>
      </c>
      <c r="AH101" s="10">
        <v>0.74974334239959717</v>
      </c>
      <c r="AI101" s="57" t="s">
        <v>833</v>
      </c>
      <c r="AJ101" s="8" t="s">
        <v>50</v>
      </c>
      <c r="AK101" s="61">
        <v>-9.4246597752986008E-2</v>
      </c>
      <c r="AL101" s="34">
        <v>414</v>
      </c>
      <c r="AM101" s="34">
        <v>421</v>
      </c>
      <c r="AN101" s="34">
        <v>450</v>
      </c>
      <c r="AO101" s="34">
        <v>527</v>
      </c>
      <c r="AP101" s="12">
        <v>1812</v>
      </c>
      <c r="AQ101" s="10">
        <v>0.83816426992416382</v>
      </c>
      <c r="AR101" s="10">
        <v>0.82897859811782837</v>
      </c>
      <c r="AS101" s="10">
        <v>0.7822222113609314</v>
      </c>
      <c r="AT101" s="10">
        <v>0.71916508674621582</v>
      </c>
      <c r="AU101" s="57" t="s">
        <v>834</v>
      </c>
      <c r="AV101" s="2" t="s">
        <v>53</v>
      </c>
      <c r="AW101" s="81">
        <v>-6.4329546347772326E-2</v>
      </c>
      <c r="AX101" s="63" t="str">
        <f t="shared" si="2"/>
        <v>WV</v>
      </c>
    </row>
    <row r="102" spans="1:50" x14ac:dyDescent="0.35">
      <c r="A102" s="2" t="s">
        <v>118</v>
      </c>
      <c r="B102" s="34">
        <v>550</v>
      </c>
      <c r="C102" s="34">
        <v>547</v>
      </c>
      <c r="D102" s="34">
        <v>528</v>
      </c>
      <c r="E102" s="34">
        <v>481</v>
      </c>
      <c r="F102" s="12">
        <v>2106</v>
      </c>
      <c r="G102" s="10">
        <v>0.84181815385818481</v>
      </c>
      <c r="H102" s="10">
        <v>0.8244972825050354</v>
      </c>
      <c r="I102" s="10">
        <v>0.80681818723678589</v>
      </c>
      <c r="J102" s="10">
        <v>0.78794181346893311</v>
      </c>
      <c r="K102" s="90" t="s">
        <v>835</v>
      </c>
      <c r="M102" s="58">
        <v>-1.649814073426864E-2</v>
      </c>
      <c r="N102" s="34">
        <v>284</v>
      </c>
      <c r="O102" s="34">
        <v>296</v>
      </c>
      <c r="P102" s="34">
        <v>312</v>
      </c>
      <c r="Q102" s="34">
        <v>257</v>
      </c>
      <c r="R102" s="12">
        <v>1149</v>
      </c>
      <c r="S102" s="10">
        <v>0.60211265087127686</v>
      </c>
      <c r="T102" s="10">
        <v>0.587837815284729</v>
      </c>
      <c r="U102" s="10">
        <v>0.6538461446762085</v>
      </c>
      <c r="V102" s="10">
        <v>0.60311281681060791</v>
      </c>
      <c r="W102" s="90" t="s">
        <v>836</v>
      </c>
      <c r="Y102" s="59">
        <v>-7.0839295111141412E-2</v>
      </c>
      <c r="Z102" s="34">
        <v>442</v>
      </c>
      <c r="AA102" s="34">
        <v>439</v>
      </c>
      <c r="AB102" s="34">
        <v>436</v>
      </c>
      <c r="AC102" s="34">
        <v>386</v>
      </c>
      <c r="AD102" s="12">
        <v>1703</v>
      </c>
      <c r="AE102" s="10">
        <v>0.84841626882553101</v>
      </c>
      <c r="AF102" s="10">
        <v>0.83599090576171875</v>
      </c>
      <c r="AG102" s="10">
        <v>0.82568806409835815</v>
      </c>
      <c r="AH102" s="10">
        <v>0.77202069759368896</v>
      </c>
      <c r="AI102" s="57" t="s">
        <v>837</v>
      </c>
      <c r="AJ102" s="4" t="s">
        <v>52</v>
      </c>
      <c r="AK102" s="61">
        <v>-5.5614222848363579E-2</v>
      </c>
      <c r="AL102" s="34">
        <v>108</v>
      </c>
      <c r="AM102" s="34">
        <v>108</v>
      </c>
      <c r="AN102" s="34">
        <v>92</v>
      </c>
      <c r="AO102" s="34">
        <v>95</v>
      </c>
      <c r="AP102" s="12">
        <v>403</v>
      </c>
      <c r="AQ102" s="10">
        <v>0.81481480598449707</v>
      </c>
      <c r="AR102" s="10">
        <v>0.77777779102325439</v>
      </c>
      <c r="AS102" s="10">
        <v>0.71739131212234497</v>
      </c>
      <c r="AT102" s="10">
        <v>0.85263156890869141</v>
      </c>
      <c r="AU102" s="57" t="s">
        <v>838</v>
      </c>
      <c r="AV102" s="2" t="s">
        <v>53</v>
      </c>
      <c r="AW102" s="81">
        <v>0.20453969475305772</v>
      </c>
      <c r="AX102" s="63" t="str">
        <f t="shared" si="2"/>
        <v>WY</v>
      </c>
    </row>
    <row r="103" spans="1:50" ht="21" customHeight="1" x14ac:dyDescent="0.35">
      <c r="A103" s="72" t="s">
        <v>1027</v>
      </c>
      <c r="B103" s="34"/>
      <c r="C103" s="34"/>
      <c r="D103" s="34"/>
      <c r="E103" s="34"/>
      <c r="F103" s="34"/>
      <c r="G103" s="57"/>
      <c r="H103" s="57"/>
      <c r="I103" s="57"/>
      <c r="J103" s="57"/>
      <c r="K103" s="90"/>
      <c r="L103" s="77"/>
      <c r="M103" s="58"/>
      <c r="N103" s="34"/>
      <c r="O103" s="34"/>
      <c r="P103" s="34"/>
      <c r="Q103" s="34"/>
      <c r="R103" s="34"/>
      <c r="S103" s="57"/>
      <c r="T103" s="57"/>
      <c r="U103" s="57"/>
      <c r="V103" s="57"/>
      <c r="W103" s="3"/>
      <c r="Y103" s="66"/>
      <c r="Z103" s="60"/>
      <c r="AA103" s="60"/>
      <c r="AB103" s="60"/>
      <c r="AC103" s="60"/>
      <c r="AD103" s="60"/>
      <c r="AE103" s="57"/>
      <c r="AF103" s="57"/>
      <c r="AG103" s="57"/>
      <c r="AH103" s="57"/>
      <c r="AI103" s="90"/>
      <c r="AJ103" s="71"/>
      <c r="AK103" s="80"/>
      <c r="AL103" s="60"/>
      <c r="AM103" s="60"/>
      <c r="AN103" s="60"/>
      <c r="AO103" s="60"/>
      <c r="AP103" s="60"/>
      <c r="AQ103" s="57"/>
      <c r="AR103" s="57"/>
      <c r="AS103" s="57"/>
      <c r="AT103" s="57"/>
      <c r="AU103" s="90"/>
      <c r="AW103" s="68"/>
      <c r="AX103" s="63" t="str">
        <f t="shared" si="2"/>
        <v>In-State (Figure 31)</v>
      </c>
    </row>
    <row r="104" spans="1:50" x14ac:dyDescent="0.35">
      <c r="A104" s="69" t="s">
        <v>119</v>
      </c>
      <c r="B104" s="34">
        <v>880581</v>
      </c>
      <c r="C104" s="34">
        <v>912851</v>
      </c>
      <c r="D104" s="34">
        <v>911361</v>
      </c>
      <c r="E104" s="34">
        <v>841855</v>
      </c>
      <c r="F104" s="34">
        <v>3546648</v>
      </c>
      <c r="G104" s="57">
        <v>0.7943108081817627</v>
      </c>
      <c r="H104" s="57">
        <v>0.79573339223861694</v>
      </c>
      <c r="I104" s="57">
        <v>0.80204880237579346</v>
      </c>
      <c r="J104" s="57">
        <v>0.77336239814758301</v>
      </c>
      <c r="K104" s="23" t="s">
        <v>839</v>
      </c>
      <c r="L104" s="8" t="s">
        <v>50</v>
      </c>
      <c r="M104" s="58">
        <v>-3.8007662264068778E-2</v>
      </c>
      <c r="N104" s="34"/>
      <c r="O104" s="34"/>
      <c r="P104" s="34"/>
      <c r="Q104" s="34"/>
      <c r="R104" s="34"/>
      <c r="S104" s="57"/>
      <c r="T104" s="57"/>
      <c r="U104" s="57"/>
      <c r="V104" s="57"/>
      <c r="W104" s="90"/>
      <c r="Y104" s="59"/>
      <c r="Z104" s="60">
        <v>718075</v>
      </c>
      <c r="AA104" s="60">
        <v>743801</v>
      </c>
      <c r="AB104" s="60">
        <v>746351</v>
      </c>
      <c r="AC104" s="60">
        <v>688653</v>
      </c>
      <c r="AD104" s="60">
        <v>2896880</v>
      </c>
      <c r="AE104" s="57">
        <v>0.79039376974105835</v>
      </c>
      <c r="AF104" s="57">
        <v>0.79228448867797852</v>
      </c>
      <c r="AG104" s="57">
        <v>0.80013829469680786</v>
      </c>
      <c r="AH104" s="57">
        <v>0.77035605907440186</v>
      </c>
      <c r="AI104" s="90" t="s">
        <v>840</v>
      </c>
      <c r="AJ104" s="4" t="s">
        <v>50</v>
      </c>
      <c r="AK104" s="61">
        <v>-4.0460505658296619E-2</v>
      </c>
      <c r="AL104" s="60">
        <v>162506</v>
      </c>
      <c r="AM104" s="60">
        <v>169050</v>
      </c>
      <c r="AN104" s="60">
        <v>165010</v>
      </c>
      <c r="AO104" s="60">
        <v>153202</v>
      </c>
      <c r="AP104" s="60">
        <v>649768</v>
      </c>
      <c r="AQ104" s="57">
        <v>0.81161928176879883</v>
      </c>
      <c r="AR104" s="57">
        <v>0.81090801954269409</v>
      </c>
      <c r="AS104" s="57">
        <v>0.81069028377532959</v>
      </c>
      <c r="AT104" s="57">
        <v>0.7868761420249939</v>
      </c>
      <c r="AU104" s="90" t="s">
        <v>841</v>
      </c>
      <c r="AV104" s="2" t="s">
        <v>50</v>
      </c>
      <c r="AW104" s="81">
        <v>-2.6618056774417059E-2</v>
      </c>
      <c r="AX104" s="63" t="str">
        <f t="shared" si="2"/>
        <v>In-State</v>
      </c>
    </row>
    <row r="105" spans="1:50" x14ac:dyDescent="0.35">
      <c r="A105" s="69" t="s">
        <v>120</v>
      </c>
      <c r="B105" s="34">
        <v>336835</v>
      </c>
      <c r="C105" s="34">
        <v>350653</v>
      </c>
      <c r="D105" s="34">
        <v>350097</v>
      </c>
      <c r="E105" s="34">
        <v>322036</v>
      </c>
      <c r="F105" s="34">
        <v>1359621</v>
      </c>
      <c r="G105" s="57">
        <v>0.82519632577896118</v>
      </c>
      <c r="H105" s="57">
        <v>0.82794672250747681</v>
      </c>
      <c r="I105" s="57">
        <v>0.81953287124633789</v>
      </c>
      <c r="J105" s="57">
        <v>0.81700801849365234</v>
      </c>
      <c r="K105" s="90" t="s">
        <v>842</v>
      </c>
      <c r="M105" s="58">
        <v>-2.8674871776969021E-3</v>
      </c>
      <c r="N105" s="34"/>
      <c r="O105" s="34"/>
      <c r="P105" s="34"/>
      <c r="Q105" s="34"/>
      <c r="R105" s="34"/>
      <c r="S105" s="57"/>
      <c r="T105" s="57"/>
      <c r="U105" s="57"/>
      <c r="V105" s="57"/>
      <c r="W105" s="90"/>
      <c r="Y105" s="59"/>
      <c r="Z105" s="60">
        <v>156773</v>
      </c>
      <c r="AA105" s="60">
        <v>166500</v>
      </c>
      <c r="AB105" s="60">
        <v>170989</v>
      </c>
      <c r="AC105" s="60">
        <v>157262</v>
      </c>
      <c r="AD105" s="60">
        <v>651524</v>
      </c>
      <c r="AE105" s="57">
        <v>0.80809193849563599</v>
      </c>
      <c r="AF105" s="57">
        <v>0.81067866086959839</v>
      </c>
      <c r="AG105" s="57">
        <v>0.81480681896209717</v>
      </c>
      <c r="AH105" s="57">
        <v>0.80422478914260864</v>
      </c>
      <c r="AI105" s="90" t="s">
        <v>843</v>
      </c>
      <c r="AJ105" s="4" t="s">
        <v>50</v>
      </c>
      <c r="AK105" s="61">
        <v>-1.3243629960958845E-2</v>
      </c>
      <c r="AL105" s="60">
        <v>180062</v>
      </c>
      <c r="AM105" s="60">
        <v>184153</v>
      </c>
      <c r="AN105" s="60">
        <v>179108</v>
      </c>
      <c r="AO105" s="60">
        <v>164774</v>
      </c>
      <c r="AP105" s="60">
        <v>708097</v>
      </c>
      <c r="AQ105" s="57">
        <v>0.84008842706680298</v>
      </c>
      <c r="AR105" s="57">
        <v>0.84355944395065308</v>
      </c>
      <c r="AS105" s="57">
        <v>0.82404470443725586</v>
      </c>
      <c r="AT105" s="57">
        <v>0.82920849323272705</v>
      </c>
      <c r="AU105" s="90" t="s">
        <v>844</v>
      </c>
      <c r="AV105" s="2" t="s">
        <v>50</v>
      </c>
      <c r="AW105" s="81">
        <v>6.806669552995203E-3</v>
      </c>
      <c r="AX105" s="63" t="str">
        <f t="shared" si="2"/>
        <v>Out-of-State</v>
      </c>
    </row>
    <row r="106" spans="1:50" ht="25" customHeight="1" x14ac:dyDescent="0.35">
      <c r="A106" s="72" t="s">
        <v>1028</v>
      </c>
      <c r="B106" s="34"/>
      <c r="C106" s="34"/>
      <c r="D106" s="34"/>
      <c r="E106" s="34"/>
      <c r="F106" s="34"/>
      <c r="K106" s="90"/>
      <c r="M106" s="58"/>
      <c r="N106" s="34"/>
      <c r="O106" s="34"/>
      <c r="P106" s="34"/>
      <c r="Q106" s="34"/>
      <c r="R106" s="34"/>
      <c r="W106" s="23"/>
      <c r="Y106" s="66"/>
      <c r="Z106" s="60"/>
      <c r="AA106" s="60"/>
      <c r="AB106" s="60"/>
      <c r="AC106" s="60"/>
      <c r="AD106" s="60"/>
      <c r="AI106" s="23"/>
      <c r="AK106" s="61"/>
      <c r="AL106" s="60"/>
      <c r="AM106" s="60"/>
      <c r="AN106" s="60"/>
      <c r="AO106" s="60"/>
      <c r="AP106" s="60"/>
      <c r="AU106" s="23"/>
      <c r="AW106" s="81"/>
      <c r="AX106" s="63" t="str">
        <f t="shared" si="2"/>
        <v>College Region (Figure 32)</v>
      </c>
    </row>
    <row r="107" spans="1:50" x14ac:dyDescent="0.35">
      <c r="A107" s="69" t="s">
        <v>122</v>
      </c>
      <c r="B107" s="34">
        <v>228857</v>
      </c>
      <c r="C107" s="34">
        <v>232305</v>
      </c>
      <c r="D107" s="34">
        <v>225697</v>
      </c>
      <c r="E107" s="34">
        <v>211016</v>
      </c>
      <c r="F107" s="34">
        <v>897875</v>
      </c>
      <c r="G107" s="57">
        <v>0.8298107385635376</v>
      </c>
      <c r="H107" s="57">
        <v>0.83208280801773071</v>
      </c>
      <c r="I107" s="57">
        <v>0.83706915378570557</v>
      </c>
      <c r="J107" s="57">
        <v>0.81348335742950439</v>
      </c>
      <c r="K107" s="23" t="s">
        <v>845</v>
      </c>
      <c r="L107" s="8" t="s">
        <v>50</v>
      </c>
      <c r="M107" s="58">
        <v>-2.8562753617033698E-2</v>
      </c>
      <c r="N107" s="34">
        <v>70416</v>
      </c>
      <c r="O107" s="34">
        <v>66440</v>
      </c>
      <c r="P107" s="34">
        <v>65415</v>
      </c>
      <c r="Q107" s="34">
        <v>60248</v>
      </c>
      <c r="R107" s="34">
        <v>262519</v>
      </c>
      <c r="S107" s="57">
        <v>0.62308281660079956</v>
      </c>
      <c r="T107" s="57">
        <v>0.63135159015655518</v>
      </c>
      <c r="U107" s="57">
        <v>0.61151111125946045</v>
      </c>
      <c r="V107" s="57">
        <v>0.57011020183563232</v>
      </c>
      <c r="W107" s="90" t="s">
        <v>846</v>
      </c>
      <c r="X107" s="4" t="s">
        <v>50</v>
      </c>
      <c r="Y107" s="59">
        <v>-7.1854785940850263E-2</v>
      </c>
      <c r="Z107" s="60">
        <v>123107</v>
      </c>
      <c r="AA107" s="60">
        <v>125957</v>
      </c>
      <c r="AB107" s="60">
        <v>123316</v>
      </c>
      <c r="AC107" s="60">
        <v>115889</v>
      </c>
      <c r="AD107" s="60">
        <v>488269</v>
      </c>
      <c r="AE107" s="57">
        <v>0.81271576881408691</v>
      </c>
      <c r="AF107" s="57">
        <v>0.81423026323318481</v>
      </c>
      <c r="AG107" s="57">
        <v>0.83251971006393433</v>
      </c>
      <c r="AH107" s="57">
        <v>0.79471737146377563</v>
      </c>
      <c r="AI107" s="90" t="s">
        <v>847</v>
      </c>
      <c r="AJ107" s="4" t="s">
        <v>50</v>
      </c>
      <c r="AK107" s="61">
        <v>-4.6914204586220032E-2</v>
      </c>
      <c r="AL107" s="60">
        <v>105750</v>
      </c>
      <c r="AM107" s="60">
        <v>106348</v>
      </c>
      <c r="AN107" s="60">
        <v>102381</v>
      </c>
      <c r="AO107" s="60">
        <v>95127</v>
      </c>
      <c r="AP107" s="60">
        <v>409606</v>
      </c>
      <c r="AQ107" s="57">
        <v>0.84971159696578979</v>
      </c>
      <c r="AR107" s="57">
        <v>0.85322713851928711</v>
      </c>
      <c r="AS107" s="57">
        <v>0.8425489068031311</v>
      </c>
      <c r="AT107" s="57">
        <v>0.83634507656097412</v>
      </c>
      <c r="AU107" s="90" t="s">
        <v>848</v>
      </c>
      <c r="AW107" s="81">
        <v>-7.0025608630676041E-3</v>
      </c>
      <c r="AX107" s="63" t="str">
        <f t="shared" si="2"/>
        <v>Middle States</v>
      </c>
    </row>
    <row r="108" spans="1:50" x14ac:dyDescent="0.35">
      <c r="A108" s="69" t="s">
        <v>123</v>
      </c>
      <c r="B108" s="34">
        <v>217678</v>
      </c>
      <c r="C108" s="34">
        <v>237833</v>
      </c>
      <c r="D108" s="34">
        <v>240654</v>
      </c>
      <c r="E108" s="34">
        <v>220870</v>
      </c>
      <c r="F108" s="34">
        <v>917035</v>
      </c>
      <c r="G108" s="57">
        <v>0.81468039751052856</v>
      </c>
      <c r="H108" s="57">
        <v>0.81285184621810913</v>
      </c>
      <c r="I108" s="57">
        <v>0.82281613349914551</v>
      </c>
      <c r="J108" s="57">
        <v>0.79226696491241455</v>
      </c>
      <c r="K108" s="90" t="s">
        <v>849</v>
      </c>
      <c r="L108" s="8" t="s">
        <v>50</v>
      </c>
      <c r="M108" s="58">
        <v>-3.5545000649929978E-2</v>
      </c>
      <c r="N108" s="34">
        <v>44467</v>
      </c>
      <c r="O108" s="34">
        <v>58349</v>
      </c>
      <c r="P108" s="34">
        <v>68154</v>
      </c>
      <c r="Q108" s="34">
        <v>63721</v>
      </c>
      <c r="R108" s="34">
        <v>234691</v>
      </c>
      <c r="S108" s="57">
        <v>0.573009192943573</v>
      </c>
      <c r="T108" s="57">
        <v>0.58746510744094849</v>
      </c>
      <c r="U108" s="57">
        <v>0.56737685203552246</v>
      </c>
      <c r="V108" s="57">
        <v>0.55771255493164063</v>
      </c>
      <c r="W108" s="90" t="s">
        <v>850</v>
      </c>
      <c r="X108" s="4" t="s">
        <v>53</v>
      </c>
      <c r="Y108" s="59">
        <v>-3.2822981644718294E-2</v>
      </c>
      <c r="Z108" s="60">
        <v>151959</v>
      </c>
      <c r="AA108" s="60">
        <v>165047</v>
      </c>
      <c r="AB108" s="60">
        <v>168203</v>
      </c>
      <c r="AC108" s="60">
        <v>154112</v>
      </c>
      <c r="AD108" s="60">
        <v>639321</v>
      </c>
      <c r="AE108" s="57">
        <v>0.80998820066452026</v>
      </c>
      <c r="AF108" s="57">
        <v>0.81034493446350098</v>
      </c>
      <c r="AG108" s="57">
        <v>0.82514578104019165</v>
      </c>
      <c r="AH108" s="57">
        <v>0.79192405939102173</v>
      </c>
      <c r="AI108" s="90" t="s">
        <v>851</v>
      </c>
      <c r="AJ108" s="4" t="s">
        <v>50</v>
      </c>
      <c r="AK108" s="61">
        <v>-4.0652210519350786E-2</v>
      </c>
      <c r="AL108" s="60">
        <v>65719</v>
      </c>
      <c r="AM108" s="60">
        <v>72786</v>
      </c>
      <c r="AN108" s="60">
        <v>72451</v>
      </c>
      <c r="AO108" s="60">
        <v>66758</v>
      </c>
      <c r="AP108" s="60">
        <v>277714</v>
      </c>
      <c r="AQ108" s="57">
        <v>0.82552993297576904</v>
      </c>
      <c r="AR108" s="57">
        <v>0.81853652000427246</v>
      </c>
      <c r="AS108" s="57">
        <v>0.81740760803222656</v>
      </c>
      <c r="AT108" s="57">
        <v>0.79305851459503174</v>
      </c>
      <c r="AU108" s="90" t="s">
        <v>852</v>
      </c>
      <c r="AV108" s="2" t="s">
        <v>50</v>
      </c>
      <c r="AW108" s="81">
        <v>-2.3476659394199604E-2</v>
      </c>
      <c r="AX108" s="63" t="str">
        <f t="shared" si="2"/>
        <v>Midwest</v>
      </c>
    </row>
    <row r="109" spans="1:50" x14ac:dyDescent="0.35">
      <c r="A109" s="69" t="s">
        <v>124</v>
      </c>
      <c r="B109" s="34">
        <v>86337</v>
      </c>
      <c r="C109" s="34">
        <v>87642</v>
      </c>
      <c r="D109" s="34">
        <v>86227</v>
      </c>
      <c r="E109" s="34">
        <v>80264</v>
      </c>
      <c r="F109" s="34">
        <v>340470</v>
      </c>
      <c r="G109" s="57">
        <v>0.83369815349578857</v>
      </c>
      <c r="H109" s="57">
        <v>0.83752083778381348</v>
      </c>
      <c r="I109" s="57">
        <v>0.82530993223190308</v>
      </c>
      <c r="J109" s="57">
        <v>0.81918418407440186</v>
      </c>
      <c r="K109" s="90" t="s">
        <v>853</v>
      </c>
      <c r="M109" s="58">
        <v>-7.8746174572558655E-3</v>
      </c>
      <c r="N109" s="34">
        <v>16746</v>
      </c>
      <c r="O109" s="34">
        <v>16151</v>
      </c>
      <c r="P109" s="34">
        <v>17213</v>
      </c>
      <c r="Q109" s="34">
        <v>15682</v>
      </c>
      <c r="R109" s="34">
        <v>65792</v>
      </c>
      <c r="S109" s="57">
        <v>0.55876028537750244</v>
      </c>
      <c r="T109" s="57">
        <v>0.56919074058532715</v>
      </c>
      <c r="U109" s="57">
        <v>0.52251207828521729</v>
      </c>
      <c r="V109" s="57">
        <v>0.49560004472732544</v>
      </c>
      <c r="W109" s="90" t="s">
        <v>854</v>
      </c>
      <c r="X109" s="4" t="s">
        <v>50</v>
      </c>
      <c r="Y109" s="59">
        <v>-5.6903947747156208E-2</v>
      </c>
      <c r="Z109" s="60">
        <v>37345</v>
      </c>
      <c r="AA109" s="60">
        <v>38255</v>
      </c>
      <c r="AB109" s="60">
        <v>38010</v>
      </c>
      <c r="AC109" s="60">
        <v>35089</v>
      </c>
      <c r="AD109" s="60">
        <v>148699</v>
      </c>
      <c r="AE109" s="57">
        <v>0.80393624305725098</v>
      </c>
      <c r="AF109" s="57">
        <v>0.80682265758514404</v>
      </c>
      <c r="AG109" s="57">
        <v>0.81525915861129761</v>
      </c>
      <c r="AH109" s="57">
        <v>0.79318302869796753</v>
      </c>
      <c r="AI109" s="90" t="s">
        <v>855</v>
      </c>
      <c r="AJ109" s="4" t="s">
        <v>50</v>
      </c>
      <c r="AK109" s="61">
        <v>-2.8743007364572859E-2</v>
      </c>
      <c r="AL109" s="60">
        <v>48992</v>
      </c>
      <c r="AM109" s="60">
        <v>49387</v>
      </c>
      <c r="AN109" s="60">
        <v>48217</v>
      </c>
      <c r="AO109" s="60">
        <v>45175</v>
      </c>
      <c r="AP109" s="60">
        <v>191771</v>
      </c>
      <c r="AQ109" s="57">
        <v>0.85638469457626343</v>
      </c>
      <c r="AR109" s="57">
        <v>0.86129951477050781</v>
      </c>
      <c r="AS109" s="57">
        <v>0.83323311805725098</v>
      </c>
      <c r="AT109" s="57">
        <v>0.83938020467758179</v>
      </c>
      <c r="AU109" s="3" t="s">
        <v>856</v>
      </c>
      <c r="AW109" s="81">
        <v>8.2065869104475091E-3</v>
      </c>
      <c r="AX109" s="63" t="str">
        <f t="shared" si="2"/>
        <v>New England</v>
      </c>
    </row>
    <row r="110" spans="1:50" x14ac:dyDescent="0.35">
      <c r="A110" s="69" t="s">
        <v>125</v>
      </c>
      <c r="B110" s="34">
        <v>313535</v>
      </c>
      <c r="C110" s="34">
        <v>315328</v>
      </c>
      <c r="D110" s="34">
        <v>319157</v>
      </c>
      <c r="E110" s="34">
        <v>299006</v>
      </c>
      <c r="F110" s="34">
        <v>1247026</v>
      </c>
      <c r="G110" s="57">
        <v>0.7877238392829895</v>
      </c>
      <c r="H110" s="57">
        <v>0.79140770435333252</v>
      </c>
      <c r="I110" s="57">
        <v>0.79572749137878418</v>
      </c>
      <c r="J110" s="57">
        <v>0.77515166997909546</v>
      </c>
      <c r="K110" s="23" t="s">
        <v>857</v>
      </c>
      <c r="L110" s="8" t="s">
        <v>50</v>
      </c>
      <c r="M110" s="58">
        <v>-2.5889516477938881E-2</v>
      </c>
      <c r="N110" s="34">
        <v>57097</v>
      </c>
      <c r="O110" s="34">
        <v>54072</v>
      </c>
      <c r="P110" s="34">
        <v>55835</v>
      </c>
      <c r="Q110" s="34">
        <v>49169</v>
      </c>
      <c r="R110" s="34">
        <v>216173</v>
      </c>
      <c r="S110" s="57">
        <v>0.54964357614517212</v>
      </c>
      <c r="T110" s="57">
        <v>0.56260174512863159</v>
      </c>
      <c r="U110" s="57">
        <v>0.5648428201675415</v>
      </c>
      <c r="V110" s="57">
        <v>0.53025281429290771</v>
      </c>
      <c r="W110" s="23" t="s">
        <v>858</v>
      </c>
      <c r="X110" s="4" t="s">
        <v>50</v>
      </c>
      <c r="Y110" s="59">
        <v>-5.9382891668961824E-2</v>
      </c>
      <c r="Z110" s="60">
        <v>251978</v>
      </c>
      <c r="AA110" s="60">
        <v>252622</v>
      </c>
      <c r="AB110" s="60">
        <v>258059</v>
      </c>
      <c r="AC110" s="60">
        <v>242294</v>
      </c>
      <c r="AD110" s="60">
        <v>1004953</v>
      </c>
      <c r="AE110" s="57">
        <v>0.78798943758010864</v>
      </c>
      <c r="AF110" s="57">
        <v>0.79181545972824097</v>
      </c>
      <c r="AG110" s="57">
        <v>0.79663950204849243</v>
      </c>
      <c r="AH110" s="57">
        <v>0.77412152290344238</v>
      </c>
      <c r="AI110" s="90" t="s">
        <v>859</v>
      </c>
      <c r="AJ110" s="4" t="s">
        <v>50</v>
      </c>
      <c r="AK110" s="61">
        <v>-2.8467079452732889E-2</v>
      </c>
      <c r="AL110" s="60">
        <v>61557</v>
      </c>
      <c r="AM110" s="60">
        <v>62706</v>
      </c>
      <c r="AN110" s="60">
        <v>61098</v>
      </c>
      <c r="AO110" s="60">
        <v>56712</v>
      </c>
      <c r="AP110" s="60">
        <v>242073</v>
      </c>
      <c r="AQ110" s="57">
        <v>0.78663676977157593</v>
      </c>
      <c r="AR110" s="57">
        <v>0.78976494073867798</v>
      </c>
      <c r="AS110" s="57">
        <v>0.79187536239624023</v>
      </c>
      <c r="AT110" s="57">
        <v>0.77955281734466553</v>
      </c>
      <c r="AU110" s="90" t="s">
        <v>860</v>
      </c>
      <c r="AV110" s="2" t="s">
        <v>53</v>
      </c>
      <c r="AW110" s="81">
        <v>-1.5330695430735427E-2</v>
      </c>
      <c r="AX110" s="63" t="str">
        <f t="shared" si="2"/>
        <v>South</v>
      </c>
    </row>
    <row r="111" spans="1:50" x14ac:dyDescent="0.35">
      <c r="A111" s="69" t="s">
        <v>126</v>
      </c>
      <c r="B111" s="34">
        <v>132470</v>
      </c>
      <c r="C111" s="34">
        <v>131747</v>
      </c>
      <c r="D111" s="34">
        <v>129950</v>
      </c>
      <c r="E111" s="34">
        <v>121469</v>
      </c>
      <c r="F111" s="34">
        <v>515636</v>
      </c>
      <c r="G111" s="57">
        <v>0.76304066181182861</v>
      </c>
      <c r="H111" s="57">
        <v>0.77043122053146362</v>
      </c>
      <c r="I111" s="57">
        <v>0.78186225891113281</v>
      </c>
      <c r="J111" s="57">
        <v>0.74371236562728882</v>
      </c>
      <c r="K111" s="90" t="s">
        <v>861</v>
      </c>
      <c r="L111" s="8" t="s">
        <v>50</v>
      </c>
      <c r="M111" s="58">
        <v>-5.0593310457380816E-2</v>
      </c>
      <c r="N111" s="34">
        <v>58586</v>
      </c>
      <c r="O111" s="34">
        <v>58518</v>
      </c>
      <c r="P111" s="34">
        <v>57773</v>
      </c>
      <c r="Q111" s="34">
        <v>56475</v>
      </c>
      <c r="R111" s="34">
        <v>231352</v>
      </c>
      <c r="S111" s="57">
        <v>0.56798553466796875</v>
      </c>
      <c r="T111" s="57">
        <v>0.56666326522827148</v>
      </c>
      <c r="U111" s="57">
        <v>0.56580060720443726</v>
      </c>
      <c r="V111" s="57">
        <v>0.54783535003662109</v>
      </c>
      <c r="W111" s="90" t="s">
        <v>862</v>
      </c>
      <c r="X111" s="4" t="s">
        <v>50</v>
      </c>
      <c r="Y111" s="59">
        <v>-3.4089747791717702E-2</v>
      </c>
      <c r="Z111" s="60">
        <v>112036</v>
      </c>
      <c r="AA111" s="60">
        <v>111157</v>
      </c>
      <c r="AB111" s="60">
        <v>109808</v>
      </c>
      <c r="AC111" s="60">
        <v>102695</v>
      </c>
      <c r="AD111" s="60">
        <v>435696</v>
      </c>
      <c r="AE111" s="57">
        <v>0.75662285089492798</v>
      </c>
      <c r="AF111" s="57">
        <v>0.76456725597381592</v>
      </c>
      <c r="AG111" s="57">
        <v>0.77719289064407349</v>
      </c>
      <c r="AH111" s="57">
        <v>0.73666685819625854</v>
      </c>
      <c r="AI111" s="90" t="s">
        <v>863</v>
      </c>
      <c r="AJ111" s="4" t="s">
        <v>50</v>
      </c>
      <c r="AK111" s="61">
        <v>-5.3949284025555995E-2</v>
      </c>
      <c r="AL111" s="60">
        <v>20434</v>
      </c>
      <c r="AM111" s="60">
        <v>20590</v>
      </c>
      <c r="AN111" s="60">
        <v>20142</v>
      </c>
      <c r="AO111" s="60">
        <v>18774</v>
      </c>
      <c r="AP111" s="60">
        <v>79940</v>
      </c>
      <c r="AQ111" s="57">
        <v>0.79822844266891479</v>
      </c>
      <c r="AR111" s="57">
        <v>0.80208837985992432</v>
      </c>
      <c r="AS111" s="57">
        <v>0.80731803178787231</v>
      </c>
      <c r="AT111" s="57">
        <v>0.78225207328796387</v>
      </c>
      <c r="AU111" s="90" t="s">
        <v>864</v>
      </c>
      <c r="AV111" s="2" t="s">
        <v>50</v>
      </c>
      <c r="AW111" s="81">
        <v>-3.2948601359853322E-2</v>
      </c>
      <c r="AX111" s="63" t="str">
        <f t="shared" si="2"/>
        <v>Southwest</v>
      </c>
    </row>
    <row r="112" spans="1:50" x14ac:dyDescent="0.35">
      <c r="A112" s="69" t="s">
        <v>127</v>
      </c>
      <c r="B112" s="34">
        <v>238072</v>
      </c>
      <c r="C112" s="34">
        <v>258254</v>
      </c>
      <c r="D112" s="34">
        <v>259312</v>
      </c>
      <c r="E112" s="34">
        <v>230707</v>
      </c>
      <c r="F112" s="34">
        <v>986345</v>
      </c>
      <c r="G112" s="57">
        <v>0.7972756028175354</v>
      </c>
      <c r="H112" s="57">
        <v>0.79512417316436768</v>
      </c>
      <c r="I112" s="57">
        <v>0.78619194030761719</v>
      </c>
      <c r="J112" s="57">
        <v>0.77722394466400146</v>
      </c>
      <c r="K112" s="90" t="s">
        <v>865</v>
      </c>
      <c r="L112" s="8" t="s">
        <v>50</v>
      </c>
      <c r="M112" s="58">
        <v>-1.8143152160042312E-2</v>
      </c>
      <c r="N112" s="34">
        <v>102374</v>
      </c>
      <c r="O112" s="34">
        <v>111999</v>
      </c>
      <c r="P112" s="34">
        <v>119531</v>
      </c>
      <c r="Q112" s="34">
        <v>111028</v>
      </c>
      <c r="R112" s="34">
        <v>444932</v>
      </c>
      <c r="S112" s="57">
        <v>0.64131516218185425</v>
      </c>
      <c r="T112" s="57">
        <v>0.64451467990875244</v>
      </c>
      <c r="U112" s="57">
        <v>0.62034118175506592</v>
      </c>
      <c r="V112" s="57">
        <v>0.6060183048248291</v>
      </c>
      <c r="W112" s="90" t="s">
        <v>866</v>
      </c>
      <c r="X112" s="4" t="s">
        <v>50</v>
      </c>
      <c r="Y112" s="59">
        <v>-3.7213392692530975E-2</v>
      </c>
      <c r="Z112" s="60">
        <v>198243</v>
      </c>
      <c r="AA112" s="60">
        <v>217108</v>
      </c>
      <c r="AB112" s="60">
        <v>219764</v>
      </c>
      <c r="AC112" s="60">
        <v>195600</v>
      </c>
      <c r="AD112" s="60">
        <v>830715</v>
      </c>
      <c r="AE112" s="57">
        <v>0.7951352596282959</v>
      </c>
      <c r="AF112" s="57">
        <v>0.79213112592697144</v>
      </c>
      <c r="AG112" s="57">
        <v>0.78723537921905518</v>
      </c>
      <c r="AH112" s="57">
        <v>0.7751738429069519</v>
      </c>
      <c r="AI112" s="90" t="s">
        <v>867</v>
      </c>
      <c r="AJ112" s="4" t="s">
        <v>50</v>
      </c>
      <c r="AK112" s="61">
        <v>-2.3682878707121907E-2</v>
      </c>
      <c r="AL112" s="60">
        <v>39829</v>
      </c>
      <c r="AM112" s="60">
        <v>41146</v>
      </c>
      <c r="AN112" s="60">
        <v>39548</v>
      </c>
      <c r="AO112" s="60">
        <v>35107</v>
      </c>
      <c r="AP112" s="60">
        <v>155630</v>
      </c>
      <c r="AQ112" s="57">
        <v>0.80792891979217529</v>
      </c>
      <c r="AR112" s="57">
        <v>0.8109171986579895</v>
      </c>
      <c r="AS112" s="57">
        <v>0.78039342164993286</v>
      </c>
      <c r="AT112" s="57">
        <v>0.7886461615562439</v>
      </c>
      <c r="AU112" s="90" t="s">
        <v>868</v>
      </c>
      <c r="AV112" s="2" t="s">
        <v>53</v>
      </c>
      <c r="AW112" s="81">
        <v>1.3144652063201924E-2</v>
      </c>
      <c r="AX112" s="63" t="str">
        <f t="shared" si="2"/>
        <v>West</v>
      </c>
    </row>
    <row r="113" spans="1:50" ht="22" customHeight="1" x14ac:dyDescent="0.35">
      <c r="A113" s="72" t="s">
        <v>1029</v>
      </c>
      <c r="K113" s="3"/>
      <c r="M113" s="82"/>
      <c r="W113" s="3"/>
      <c r="Y113" s="83"/>
      <c r="Z113" s="60"/>
      <c r="AA113" s="60"/>
      <c r="AB113" s="60"/>
      <c r="AC113" s="60"/>
      <c r="AD113" s="60"/>
      <c r="AI113" s="3"/>
      <c r="AK113" s="84"/>
      <c r="AL113" s="60"/>
      <c r="AM113" s="60"/>
      <c r="AN113" s="60"/>
      <c r="AO113" s="60"/>
      <c r="AP113" s="60"/>
      <c r="AU113" s="3"/>
      <c r="AW113" s="68"/>
      <c r="AX113" s="63" t="str">
        <f t="shared" si="2"/>
        <v>Carnegie Classification (Figure 33)</v>
      </c>
    </row>
    <row r="114" spans="1:50" x14ac:dyDescent="0.35">
      <c r="A114" s="69" t="s">
        <v>129</v>
      </c>
      <c r="B114" s="85"/>
      <c r="C114" s="85"/>
      <c r="D114" s="85"/>
      <c r="E114" s="85"/>
      <c r="F114" s="85"/>
      <c r="K114" s="3"/>
      <c r="M114" s="82"/>
      <c r="W114" s="23"/>
      <c r="Y114" s="83"/>
      <c r="Z114" s="60">
        <v>533667</v>
      </c>
      <c r="AA114" s="60">
        <v>557913</v>
      </c>
      <c r="AB114" s="60">
        <v>562044</v>
      </c>
      <c r="AC114" s="60">
        <v>527070</v>
      </c>
      <c r="AD114" s="60">
        <v>2180694</v>
      </c>
      <c r="AE114" s="57">
        <v>0.84675276279449463</v>
      </c>
      <c r="AF114" s="57">
        <v>0.85027593374252319</v>
      </c>
      <c r="AG114" s="57">
        <v>0.86085253953933716</v>
      </c>
      <c r="AH114" s="57">
        <v>0.83268254995346069</v>
      </c>
      <c r="AI114" s="90" t="s">
        <v>869</v>
      </c>
      <c r="AJ114" s="4" t="s">
        <v>50</v>
      </c>
      <c r="AK114" s="61">
        <v>-3.2955702279953154E-2</v>
      </c>
      <c r="AL114" s="60">
        <v>148325</v>
      </c>
      <c r="AM114" s="60">
        <v>153068</v>
      </c>
      <c r="AN114" s="60">
        <v>149141</v>
      </c>
      <c r="AO114" s="60">
        <v>140549</v>
      </c>
      <c r="AP114" s="60">
        <v>591083</v>
      </c>
      <c r="AQ114" s="57">
        <v>0.87529408931732178</v>
      </c>
      <c r="AR114" s="57">
        <v>0.87500977516174316</v>
      </c>
      <c r="AS114" s="57">
        <v>0.86121189594268799</v>
      </c>
      <c r="AT114" s="57">
        <v>0.85930174589157104</v>
      </c>
      <c r="AU114" s="90" t="s">
        <v>870</v>
      </c>
      <c r="AV114" s="4"/>
      <c r="AW114" s="81">
        <v>-1.823012440256028E-3</v>
      </c>
      <c r="AX114" s="63" t="str">
        <f t="shared" si="2"/>
        <v>Doctoral</v>
      </c>
    </row>
    <row r="115" spans="1:50" x14ac:dyDescent="0.35">
      <c r="A115" s="69" t="s">
        <v>130</v>
      </c>
      <c r="B115" s="85"/>
      <c r="C115" s="85"/>
      <c r="D115" s="85"/>
      <c r="E115" s="85"/>
      <c r="F115" s="85"/>
      <c r="K115" s="3"/>
      <c r="M115" s="82"/>
      <c r="W115" s="23"/>
      <c r="Y115" s="83"/>
      <c r="Z115" s="60">
        <v>199481</v>
      </c>
      <c r="AA115" s="60">
        <v>204979</v>
      </c>
      <c r="AB115" s="60">
        <v>203296</v>
      </c>
      <c r="AC115" s="60">
        <v>186142</v>
      </c>
      <c r="AD115" s="60">
        <v>793898</v>
      </c>
      <c r="AE115" s="57">
        <v>0.77255475521087646</v>
      </c>
      <c r="AF115" s="57">
        <v>0.77260106801986694</v>
      </c>
      <c r="AG115" s="57">
        <v>0.78758066892623901</v>
      </c>
      <c r="AH115" s="57">
        <v>0.74954605102539063</v>
      </c>
      <c r="AI115" s="90" t="s">
        <v>871</v>
      </c>
      <c r="AJ115" s="4" t="s">
        <v>50</v>
      </c>
      <c r="AK115" s="61">
        <v>-4.8350602677839964E-2</v>
      </c>
      <c r="AL115" s="60">
        <v>101318</v>
      </c>
      <c r="AM115" s="60">
        <v>104187</v>
      </c>
      <c r="AN115" s="60">
        <v>102859</v>
      </c>
      <c r="AO115" s="60">
        <v>93993</v>
      </c>
      <c r="AP115" s="60">
        <v>402357</v>
      </c>
      <c r="AQ115" s="57">
        <v>0.78481614589691162</v>
      </c>
      <c r="AR115" s="57">
        <v>0.78762227296829224</v>
      </c>
      <c r="AS115" s="57">
        <v>0.78632885217666626</v>
      </c>
      <c r="AT115" s="57">
        <v>0.75769472122192383</v>
      </c>
      <c r="AU115" s="90" t="s">
        <v>872</v>
      </c>
      <c r="AV115" s="4" t="s">
        <v>50</v>
      </c>
      <c r="AW115" s="81">
        <v>-3.2276572237868006E-2</v>
      </c>
      <c r="AX115" s="63" t="str">
        <f t="shared" ref="AX115:AX146" si="3">A115</f>
        <v>Master's</v>
      </c>
    </row>
    <row r="116" spans="1:50" x14ac:dyDescent="0.35">
      <c r="A116" s="69" t="s">
        <v>131</v>
      </c>
      <c r="B116" s="85"/>
      <c r="C116" s="85"/>
      <c r="D116" s="85"/>
      <c r="E116" s="85"/>
      <c r="F116" s="85"/>
      <c r="K116" s="3"/>
      <c r="M116" s="82"/>
      <c r="W116" s="23"/>
      <c r="Y116" s="83"/>
      <c r="Z116" s="60">
        <v>53071</v>
      </c>
      <c r="AA116" s="60">
        <v>53031</v>
      </c>
      <c r="AB116" s="60">
        <v>53306</v>
      </c>
      <c r="AC116" s="60">
        <v>47308</v>
      </c>
      <c r="AD116" s="60">
        <v>206716</v>
      </c>
      <c r="AE116" s="57">
        <v>0.64048159122467041</v>
      </c>
      <c r="AF116" s="57">
        <v>0.64068186283111572</v>
      </c>
      <c r="AG116" s="57">
        <v>0.6429857611656189</v>
      </c>
      <c r="AH116" s="57">
        <v>0.61579436063766479</v>
      </c>
      <c r="AI116" s="90" t="s">
        <v>873</v>
      </c>
      <c r="AJ116" s="4" t="s">
        <v>52</v>
      </c>
      <c r="AK116" s="61">
        <v>-4.743495399448492E-2</v>
      </c>
      <c r="AL116" s="60">
        <v>81637</v>
      </c>
      <c r="AM116" s="60">
        <v>84225</v>
      </c>
      <c r="AN116" s="60">
        <v>80161</v>
      </c>
      <c r="AO116" s="60">
        <v>72996</v>
      </c>
      <c r="AP116" s="60">
        <v>319019</v>
      </c>
      <c r="AQ116" s="57">
        <v>0.79504388570785522</v>
      </c>
      <c r="AR116" s="57">
        <v>0.79773229360580444</v>
      </c>
      <c r="AS116" s="57">
        <v>0.78790181875228882</v>
      </c>
      <c r="AT116" s="57">
        <v>0.78316622972488403</v>
      </c>
      <c r="AU116" s="90" t="s">
        <v>874</v>
      </c>
      <c r="AV116" s="4"/>
      <c r="AW116" s="81">
        <v>-3.2364438554516187E-3</v>
      </c>
      <c r="AX116" s="63" t="str">
        <f t="shared" si="3"/>
        <v>Bachelor's</v>
      </c>
    </row>
    <row r="117" spans="1:50" ht="22" customHeight="1" x14ac:dyDescent="0.35">
      <c r="A117" s="86" t="s">
        <v>1030</v>
      </c>
      <c r="B117" s="87"/>
      <c r="C117" s="87"/>
      <c r="D117" s="87"/>
      <c r="E117" s="87"/>
      <c r="F117" s="87"/>
      <c r="K117" s="3"/>
      <c r="M117" s="82"/>
      <c r="W117" s="23"/>
      <c r="Y117" s="83"/>
      <c r="AI117" s="10"/>
      <c r="AK117" s="84"/>
      <c r="AU117" s="3"/>
      <c r="AW117" s="68"/>
      <c r="AX117" s="63" t="str">
        <f t="shared" si="3"/>
        <v>Public 4-Year In-State Tuition and Fees (Figure 34)</v>
      </c>
    </row>
    <row r="118" spans="1:50" x14ac:dyDescent="0.35">
      <c r="A118" s="14" t="s">
        <v>138</v>
      </c>
      <c r="B118" s="34"/>
      <c r="C118" s="34"/>
      <c r="D118" s="34"/>
      <c r="E118" s="34"/>
      <c r="F118" s="34"/>
      <c r="K118" s="3"/>
      <c r="M118" s="82"/>
      <c r="W118" s="23"/>
      <c r="Y118" s="83"/>
      <c r="Z118" s="60">
        <v>270574</v>
      </c>
      <c r="AA118" s="60">
        <v>279200</v>
      </c>
      <c r="AB118" s="60">
        <v>282751</v>
      </c>
      <c r="AC118" s="60">
        <v>258172</v>
      </c>
      <c r="AD118" s="60">
        <v>1090697</v>
      </c>
      <c r="AE118" s="57">
        <v>0.71912299999999996</v>
      </c>
      <c r="AF118" s="57">
        <v>0.72169410000000001</v>
      </c>
      <c r="AG118" s="57">
        <v>0.72081799999999996</v>
      </c>
      <c r="AH118" s="57">
        <v>0.69611339999999999</v>
      </c>
      <c r="AI118" s="90" t="s">
        <v>875</v>
      </c>
      <c r="AJ118" s="4" t="s">
        <v>50</v>
      </c>
      <c r="AK118" s="61">
        <v>-3.9802002724682241E-2</v>
      </c>
      <c r="AL118" s="60"/>
      <c r="AM118" s="60"/>
      <c r="AN118" s="88"/>
      <c r="AO118" s="88"/>
      <c r="AP118" s="60"/>
      <c r="AU118" s="3"/>
      <c r="AW118" s="68"/>
      <c r="AX118" s="63" t="str">
        <f t="shared" si="3"/>
        <v>$8,000 or Less</v>
      </c>
    </row>
    <row r="119" spans="1:50" x14ac:dyDescent="0.35">
      <c r="A119" s="14" t="s">
        <v>139</v>
      </c>
      <c r="B119" s="34"/>
      <c r="C119" s="34"/>
      <c r="D119" s="34"/>
      <c r="E119" s="34"/>
      <c r="F119" s="34"/>
      <c r="K119" s="3"/>
      <c r="M119" s="82"/>
      <c r="W119" s="3"/>
      <c r="Y119" s="83"/>
      <c r="Z119" s="60">
        <v>135918</v>
      </c>
      <c r="AA119" s="60">
        <v>136008</v>
      </c>
      <c r="AB119" s="60">
        <v>133265</v>
      </c>
      <c r="AC119" s="60">
        <v>120261</v>
      </c>
      <c r="AD119" s="60">
        <v>525452</v>
      </c>
      <c r="AE119" s="57">
        <v>0.78022780000000003</v>
      </c>
      <c r="AF119" s="57">
        <v>0.77979240000000005</v>
      </c>
      <c r="AG119" s="57">
        <v>0.79915210000000003</v>
      </c>
      <c r="AH119" s="57">
        <v>0.75405160000000004</v>
      </c>
      <c r="AI119" s="90" t="s">
        <v>876</v>
      </c>
      <c r="AJ119" s="4" t="s">
        <v>50</v>
      </c>
      <c r="AK119" s="61">
        <v>-5.7404591691619149E-2</v>
      </c>
      <c r="AL119" s="60"/>
      <c r="AM119" s="60"/>
      <c r="AN119" s="88"/>
      <c r="AO119" s="88"/>
      <c r="AP119" s="60"/>
      <c r="AU119" s="3"/>
      <c r="AW119" s="68"/>
      <c r="AX119" s="63" t="str">
        <f t="shared" si="3"/>
        <v>$8,001 to $10,000</v>
      </c>
    </row>
    <row r="120" spans="1:50" x14ac:dyDescent="0.35">
      <c r="A120" s="14" t="s">
        <v>140</v>
      </c>
      <c r="B120" s="34"/>
      <c r="C120" s="34"/>
      <c r="D120" s="34"/>
      <c r="E120" s="34"/>
      <c r="F120" s="34"/>
      <c r="K120" s="3"/>
      <c r="M120" s="82"/>
      <c r="W120" s="3"/>
      <c r="Y120" s="83"/>
      <c r="Z120" s="60">
        <v>157671</v>
      </c>
      <c r="AA120" s="60">
        <v>163363</v>
      </c>
      <c r="AB120" s="60">
        <v>164044</v>
      </c>
      <c r="AC120" s="60">
        <v>153524</v>
      </c>
      <c r="AD120" s="60">
        <v>638602</v>
      </c>
      <c r="AE120" s="57">
        <v>0.83750340000000001</v>
      </c>
      <c r="AF120" s="57">
        <v>0.842198</v>
      </c>
      <c r="AG120" s="57">
        <v>0.85370389999999996</v>
      </c>
      <c r="AH120" s="57">
        <v>0.8200868</v>
      </c>
      <c r="AI120" s="90" t="s">
        <v>877</v>
      </c>
      <c r="AJ120" s="4" t="s">
        <v>50</v>
      </c>
      <c r="AK120" s="61">
        <v>-4.0474220628487233E-2</v>
      </c>
      <c r="AL120" s="60"/>
      <c r="AM120" s="60"/>
      <c r="AN120" s="88"/>
      <c r="AO120" s="88"/>
      <c r="AP120" s="60"/>
      <c r="AU120" s="3"/>
      <c r="AW120" s="68"/>
      <c r="AX120" s="63" t="str">
        <f t="shared" si="3"/>
        <v>$10,000 to $12,500</v>
      </c>
    </row>
    <row r="121" spans="1:50" x14ac:dyDescent="0.35">
      <c r="A121" s="14" t="s">
        <v>141</v>
      </c>
      <c r="B121" s="34"/>
      <c r="C121" s="34"/>
      <c r="D121" s="34"/>
      <c r="E121" s="34"/>
      <c r="F121" s="34"/>
      <c r="K121" s="3"/>
      <c r="M121" s="82"/>
      <c r="W121" s="3"/>
      <c r="Y121" s="83"/>
      <c r="Z121" s="60">
        <v>153911</v>
      </c>
      <c r="AA121" s="60">
        <v>165230</v>
      </c>
      <c r="AB121" s="60">
        <v>166291</v>
      </c>
      <c r="AC121" s="60">
        <v>156695</v>
      </c>
      <c r="AD121" s="60">
        <v>642127</v>
      </c>
      <c r="AE121" s="57">
        <v>0.87640910000000005</v>
      </c>
      <c r="AF121" s="57">
        <v>0.87249889999999997</v>
      </c>
      <c r="AG121" s="57">
        <v>0.88295820000000003</v>
      </c>
      <c r="AH121" s="57">
        <v>0.85647280000000003</v>
      </c>
      <c r="AI121" s="90" t="s">
        <v>878</v>
      </c>
      <c r="AJ121" s="4" t="s">
        <v>50</v>
      </c>
      <c r="AK121" s="61">
        <v>-3.1378608862797808E-2</v>
      </c>
      <c r="AL121" s="60"/>
      <c r="AM121" s="60"/>
      <c r="AN121" s="88"/>
      <c r="AO121" s="88"/>
      <c r="AP121" s="60"/>
      <c r="AU121" s="3"/>
      <c r="AW121" s="68"/>
      <c r="AX121" s="63" t="str">
        <f t="shared" si="3"/>
        <v>More than $12,500</v>
      </c>
    </row>
    <row r="122" spans="1:50" ht="24.65" customHeight="1" x14ac:dyDescent="0.35">
      <c r="A122" s="86" t="s">
        <v>1031</v>
      </c>
      <c r="B122" s="87"/>
      <c r="C122" s="87"/>
      <c r="D122" s="87"/>
      <c r="E122" s="87"/>
      <c r="F122" s="87"/>
      <c r="K122" s="3"/>
      <c r="M122" s="82"/>
      <c r="W122" s="3"/>
      <c r="Y122" s="83"/>
      <c r="Z122" s="60"/>
      <c r="AA122" s="60"/>
      <c r="AB122" s="60"/>
      <c r="AC122" s="60"/>
      <c r="AD122" s="60"/>
      <c r="AI122" s="23"/>
      <c r="AK122" s="61"/>
      <c r="AL122" s="60"/>
      <c r="AM122" s="60"/>
      <c r="AN122" s="60"/>
      <c r="AO122" s="60"/>
      <c r="AP122" s="60"/>
      <c r="AU122" s="3"/>
      <c r="AW122" s="68"/>
      <c r="AX122" s="63" t="str">
        <f t="shared" si="3"/>
        <v>Public 4-Year Out-of-State Tuition and Fees (Figure 34)</v>
      </c>
    </row>
    <row r="123" spans="1:50" ht="22" customHeight="1" x14ac:dyDescent="0.35">
      <c r="A123" s="14" t="s">
        <v>143</v>
      </c>
      <c r="B123" s="34"/>
      <c r="C123" s="34"/>
      <c r="D123" s="34"/>
      <c r="E123" s="34"/>
      <c r="F123" s="34"/>
      <c r="K123" s="3"/>
      <c r="M123" s="82"/>
      <c r="W123" s="3"/>
      <c r="Y123" s="83"/>
      <c r="Z123" s="60">
        <v>40661</v>
      </c>
      <c r="AA123" s="60">
        <v>43078</v>
      </c>
      <c r="AB123" s="60">
        <v>44125</v>
      </c>
      <c r="AC123" s="60">
        <v>39771</v>
      </c>
      <c r="AD123" s="60">
        <v>167635</v>
      </c>
      <c r="AE123" s="10">
        <v>0.70377020000000001</v>
      </c>
      <c r="AF123" s="10">
        <v>0.7027485</v>
      </c>
      <c r="AG123" s="10">
        <v>0.71440230000000005</v>
      </c>
      <c r="AH123" s="10">
        <v>0.68376459999999994</v>
      </c>
      <c r="AI123" s="90" t="s">
        <v>879</v>
      </c>
      <c r="AJ123" s="4" t="s">
        <v>50</v>
      </c>
      <c r="AK123" s="61">
        <v>-4.0292423470641124E-2</v>
      </c>
      <c r="AL123" s="60"/>
      <c r="AM123" s="60"/>
      <c r="AN123" s="60"/>
      <c r="AO123" s="60"/>
      <c r="AP123" s="60"/>
      <c r="AU123" s="3"/>
      <c r="AW123" s="68"/>
      <c r="AX123" s="63" t="str">
        <f t="shared" si="3"/>
        <v>$22,000 or Less</v>
      </c>
    </row>
    <row r="124" spans="1:50" x14ac:dyDescent="0.35">
      <c r="A124" s="14" t="s">
        <v>144</v>
      </c>
      <c r="B124" s="34"/>
      <c r="C124" s="34"/>
      <c r="D124" s="34"/>
      <c r="E124" s="34"/>
      <c r="F124" s="34"/>
      <c r="K124" s="3"/>
      <c r="M124" s="82"/>
      <c r="W124" s="3"/>
      <c r="Y124" s="83"/>
      <c r="Z124" s="60">
        <v>41968</v>
      </c>
      <c r="AA124" s="60">
        <v>44859</v>
      </c>
      <c r="AB124" s="60">
        <v>45116</v>
      </c>
      <c r="AC124" s="60">
        <v>42285</v>
      </c>
      <c r="AD124" s="60">
        <v>174228</v>
      </c>
      <c r="AE124" s="10">
        <v>0.79698820000000004</v>
      </c>
      <c r="AF124" s="10">
        <v>0.80601440000000002</v>
      </c>
      <c r="AG124" s="10">
        <v>0.8178917</v>
      </c>
      <c r="AH124" s="10">
        <v>0.80541560000000001</v>
      </c>
      <c r="AI124" s="90" t="s">
        <v>880</v>
      </c>
      <c r="AJ124" s="4" t="s">
        <v>50</v>
      </c>
      <c r="AK124" s="61">
        <v>-1.7184426740117303E-2</v>
      </c>
      <c r="AL124" s="60"/>
      <c r="AM124" s="60"/>
      <c r="AN124" s="60"/>
      <c r="AO124" s="60"/>
      <c r="AP124" s="60"/>
      <c r="AU124" s="3"/>
      <c r="AW124" s="68"/>
      <c r="AX124" s="63" t="str">
        <f t="shared" si="3"/>
        <v>$22,001 to $29,000</v>
      </c>
    </row>
    <row r="125" spans="1:50" x14ac:dyDescent="0.35">
      <c r="A125" s="14" t="s">
        <v>145</v>
      </c>
      <c r="B125" s="34"/>
      <c r="C125" s="34"/>
      <c r="D125" s="34"/>
      <c r="E125" s="34"/>
      <c r="F125" s="34"/>
      <c r="K125" s="3"/>
      <c r="M125" s="82"/>
      <c r="W125" s="3"/>
      <c r="Y125" s="83"/>
      <c r="Z125" s="60">
        <v>36924</v>
      </c>
      <c r="AA125" s="60">
        <v>39231</v>
      </c>
      <c r="AB125" s="60">
        <v>41363</v>
      </c>
      <c r="AC125" s="60">
        <v>37490</v>
      </c>
      <c r="AD125" s="60">
        <v>155008</v>
      </c>
      <c r="AE125" s="10">
        <v>0.85101830000000001</v>
      </c>
      <c r="AF125" s="10">
        <v>0.85014400000000001</v>
      </c>
      <c r="AG125" s="10">
        <v>0.85455599999999998</v>
      </c>
      <c r="AH125" s="10">
        <v>0.85233400000000004</v>
      </c>
      <c r="AI125" s="90" t="s">
        <v>881</v>
      </c>
      <c r="AK125" s="61">
        <v>-2.9395381929329381E-3</v>
      </c>
      <c r="AL125" s="60"/>
      <c r="AM125" s="60"/>
      <c r="AN125" s="60"/>
      <c r="AO125" s="60"/>
      <c r="AP125" s="60"/>
      <c r="AU125" s="3"/>
      <c r="AW125" s="68"/>
      <c r="AX125" s="63" t="str">
        <f t="shared" si="3"/>
        <v>$29,001 to $35,000</v>
      </c>
    </row>
    <row r="126" spans="1:50" x14ac:dyDescent="0.35">
      <c r="A126" s="14" t="s">
        <v>146</v>
      </c>
      <c r="B126" s="34"/>
      <c r="C126" s="34"/>
      <c r="D126" s="34"/>
      <c r="E126" s="34"/>
      <c r="F126" s="34"/>
      <c r="K126" s="3"/>
      <c r="M126" s="82"/>
      <c r="W126" s="3"/>
      <c r="Y126" s="83"/>
      <c r="Z126" s="60">
        <v>37183</v>
      </c>
      <c r="AA126" s="60">
        <v>39306</v>
      </c>
      <c r="AB126" s="60">
        <v>40349</v>
      </c>
      <c r="AC126" s="60">
        <v>37616</v>
      </c>
      <c r="AD126" s="60">
        <v>154454</v>
      </c>
      <c r="AE126" s="10">
        <v>0.89263910000000002</v>
      </c>
      <c r="AF126" s="10">
        <v>0.89535949999999997</v>
      </c>
      <c r="AG126" s="10">
        <v>0.880691</v>
      </c>
      <c r="AH126" s="10">
        <v>0.88342730000000003</v>
      </c>
      <c r="AI126" s="90" t="s">
        <v>882</v>
      </c>
      <c r="AK126" s="61">
        <v>3.3405587203684381E-3</v>
      </c>
      <c r="AL126" s="60"/>
      <c r="AM126" s="60"/>
      <c r="AN126" s="60"/>
      <c r="AO126" s="60"/>
      <c r="AP126" s="60"/>
      <c r="AU126" s="3"/>
      <c r="AW126" s="68"/>
      <c r="AX126" s="63" t="str">
        <f t="shared" si="3"/>
        <v>More than $35,000</v>
      </c>
    </row>
    <row r="127" spans="1:50" ht="22" customHeight="1" x14ac:dyDescent="0.35">
      <c r="A127" s="86" t="s">
        <v>1032</v>
      </c>
      <c r="B127" s="87"/>
      <c r="C127" s="87"/>
      <c r="D127" s="87"/>
      <c r="E127" s="87"/>
      <c r="F127" s="87"/>
      <c r="K127" s="3"/>
      <c r="M127" s="82"/>
      <c r="W127" s="3"/>
      <c r="Y127" s="83"/>
      <c r="AI127" s="3"/>
      <c r="AK127" s="84"/>
      <c r="AL127" s="60"/>
      <c r="AM127" s="60"/>
      <c r="AN127" s="60"/>
      <c r="AO127" s="60"/>
      <c r="AP127" s="60"/>
      <c r="AU127" s="3"/>
      <c r="AV127" s="4"/>
      <c r="AW127" s="68"/>
      <c r="AX127" s="63" t="str">
        <f t="shared" si="3"/>
        <v>Private Nonprofit 4-Year Tuition and Fees (Figure 34)</v>
      </c>
    </row>
    <row r="128" spans="1:50" x14ac:dyDescent="0.35">
      <c r="A128" s="13" t="s">
        <v>133</v>
      </c>
      <c r="B128" s="33"/>
      <c r="C128" s="33"/>
      <c r="D128" s="33"/>
      <c r="E128" s="33"/>
      <c r="F128" s="33"/>
      <c r="K128" s="3"/>
      <c r="M128" s="82"/>
      <c r="W128" s="23"/>
      <c r="Y128" s="83"/>
      <c r="Z128" s="89"/>
      <c r="AA128" s="89"/>
      <c r="AB128" s="89"/>
      <c r="AC128" s="89"/>
      <c r="AD128" s="89"/>
      <c r="AI128" s="23"/>
      <c r="AK128" s="84"/>
      <c r="AL128" s="60">
        <v>10376</v>
      </c>
      <c r="AM128" s="60">
        <v>10071</v>
      </c>
      <c r="AN128" s="60">
        <v>9968</v>
      </c>
      <c r="AO128" s="60">
        <v>9361</v>
      </c>
      <c r="AP128" s="60">
        <v>39776</v>
      </c>
      <c r="AQ128" s="57">
        <v>0.53469549999999999</v>
      </c>
      <c r="AR128" s="57">
        <v>0.5324198</v>
      </c>
      <c r="AS128" s="57">
        <v>0.56781700000000002</v>
      </c>
      <c r="AT128" s="57">
        <v>0.51447489999999996</v>
      </c>
      <c r="AU128" s="90" t="s">
        <v>883</v>
      </c>
      <c r="AV128" s="4" t="s">
        <v>53</v>
      </c>
      <c r="AW128" s="81">
        <v>-8.6489132942479702E-2</v>
      </c>
      <c r="AX128" s="63" t="str">
        <f t="shared" si="3"/>
        <v>$15,000 or Less</v>
      </c>
    </row>
    <row r="129" spans="1:50" x14ac:dyDescent="0.35">
      <c r="A129" s="13" t="s">
        <v>134</v>
      </c>
      <c r="B129" s="33"/>
      <c r="C129" s="33"/>
      <c r="D129" s="33"/>
      <c r="E129" s="33"/>
      <c r="F129" s="33"/>
      <c r="K129" s="3"/>
      <c r="M129" s="82"/>
      <c r="W129" s="23"/>
      <c r="Y129" s="83"/>
      <c r="Z129" s="89"/>
      <c r="AA129" s="89"/>
      <c r="AB129" s="89"/>
      <c r="AC129" s="89"/>
      <c r="AD129" s="89"/>
      <c r="AI129" s="23"/>
      <c r="AK129" s="84"/>
      <c r="AL129" s="60">
        <v>51236</v>
      </c>
      <c r="AM129" s="60">
        <v>52172</v>
      </c>
      <c r="AN129" s="60">
        <v>51017</v>
      </c>
      <c r="AO129" s="60">
        <v>48089</v>
      </c>
      <c r="AP129" s="60">
        <v>202514</v>
      </c>
      <c r="AQ129" s="57">
        <v>0.73670860000000005</v>
      </c>
      <c r="AR129" s="57">
        <v>0.73397610000000002</v>
      </c>
      <c r="AS129" s="57">
        <v>0.74541820000000003</v>
      </c>
      <c r="AT129" s="57">
        <v>0.72232739999999995</v>
      </c>
      <c r="AU129" s="90" t="s">
        <v>884</v>
      </c>
      <c r="AV129" s="4" t="s">
        <v>50</v>
      </c>
      <c r="AW129" s="81">
        <v>-2.9686691309656777E-2</v>
      </c>
      <c r="AX129" s="63" t="str">
        <f t="shared" si="3"/>
        <v>$15,001 to $30,000</v>
      </c>
    </row>
    <row r="130" spans="1:50" x14ac:dyDescent="0.35">
      <c r="A130" s="13" t="s">
        <v>135</v>
      </c>
      <c r="B130" s="33"/>
      <c r="C130" s="33"/>
      <c r="D130" s="33"/>
      <c r="E130" s="33"/>
      <c r="F130" s="33"/>
      <c r="K130" s="3"/>
      <c r="M130" s="82"/>
      <c r="W130" s="23"/>
      <c r="Y130" s="83"/>
      <c r="Z130" s="89"/>
      <c r="AA130" s="89"/>
      <c r="AB130" s="89"/>
      <c r="AC130" s="89"/>
      <c r="AD130" s="89"/>
      <c r="AI130" s="23"/>
      <c r="AK130" s="84"/>
      <c r="AL130" s="60">
        <v>137310</v>
      </c>
      <c r="AM130" s="60">
        <v>143288</v>
      </c>
      <c r="AN130" s="60">
        <v>140864</v>
      </c>
      <c r="AO130" s="60">
        <v>128659</v>
      </c>
      <c r="AP130" s="60">
        <v>550121</v>
      </c>
      <c r="AQ130" s="57">
        <v>0.79386789999999996</v>
      </c>
      <c r="AR130" s="57">
        <v>0.79698230000000003</v>
      </c>
      <c r="AS130" s="57">
        <v>0.79566110000000001</v>
      </c>
      <c r="AT130" s="57">
        <v>0.76998109999999997</v>
      </c>
      <c r="AU130" s="90" t="s">
        <v>885</v>
      </c>
      <c r="AV130" s="4" t="s">
        <v>50</v>
      </c>
      <c r="AW130" s="81">
        <v>-2.8602629938801836E-2</v>
      </c>
      <c r="AX130" s="63" t="str">
        <f t="shared" si="3"/>
        <v>$30,001 to $45,000</v>
      </c>
    </row>
    <row r="131" spans="1:50" x14ac:dyDescent="0.35">
      <c r="A131" s="13" t="s">
        <v>136</v>
      </c>
      <c r="B131" s="33"/>
      <c r="C131" s="33"/>
      <c r="D131" s="33"/>
      <c r="E131" s="33"/>
      <c r="F131" s="33"/>
      <c r="K131" s="3"/>
      <c r="M131" s="82"/>
      <c r="W131" s="23"/>
      <c r="Y131" s="83"/>
      <c r="AI131" s="23"/>
      <c r="AK131" s="84"/>
      <c r="AL131" s="60">
        <v>143583</v>
      </c>
      <c r="AM131" s="60">
        <v>147618</v>
      </c>
      <c r="AN131" s="60">
        <v>142264</v>
      </c>
      <c r="AO131" s="60">
        <v>131856</v>
      </c>
      <c r="AP131" s="60">
        <v>565321</v>
      </c>
      <c r="AQ131" s="57">
        <v>0.91125690000000004</v>
      </c>
      <c r="AR131" s="57">
        <v>0.91152160000000004</v>
      </c>
      <c r="AS131" s="57">
        <v>0.88283049999999996</v>
      </c>
      <c r="AT131" s="57">
        <v>0.89917789999999997</v>
      </c>
      <c r="AU131" s="3" t="s">
        <v>886</v>
      </c>
      <c r="AV131" s="4" t="s">
        <v>50</v>
      </c>
      <c r="AW131" s="81">
        <v>1.8269645192367054E-2</v>
      </c>
      <c r="AX131" s="63" t="str">
        <f t="shared" si="3"/>
        <v>More than $45,000</v>
      </c>
    </row>
    <row r="132" spans="1:50" ht="25" customHeight="1" x14ac:dyDescent="0.35">
      <c r="A132" s="86" t="s">
        <v>1033</v>
      </c>
      <c r="B132" s="34"/>
      <c r="C132" s="34"/>
      <c r="D132" s="34"/>
      <c r="E132" s="34"/>
      <c r="F132" s="34"/>
      <c r="K132" s="3"/>
      <c r="M132" s="82"/>
      <c r="N132" s="34"/>
      <c r="O132" s="34"/>
      <c r="P132" s="34"/>
      <c r="Q132" s="34"/>
      <c r="R132" s="34"/>
      <c r="W132" s="3"/>
      <c r="Y132" s="83"/>
      <c r="Z132" s="60"/>
      <c r="AA132" s="60"/>
      <c r="AB132" s="60"/>
      <c r="AC132" s="60"/>
      <c r="AD132" s="60"/>
      <c r="AI132" s="3"/>
      <c r="AK132" s="84"/>
      <c r="AL132" s="60"/>
      <c r="AM132" s="60"/>
      <c r="AN132" s="60"/>
      <c r="AO132" s="60"/>
      <c r="AP132" s="60"/>
      <c r="AQ132" s="57"/>
      <c r="AR132" s="57"/>
      <c r="AS132" s="57"/>
      <c r="AT132" s="57"/>
      <c r="AU132" s="3"/>
      <c r="AW132" s="68"/>
      <c r="AX132" s="63" t="str">
        <f t="shared" si="3"/>
        <v>Admission Rate (Figure 35)</v>
      </c>
    </row>
    <row r="133" spans="1:50" ht="17.149999999999999" customHeight="1" x14ac:dyDescent="0.35">
      <c r="A133" s="13" t="s">
        <v>148</v>
      </c>
      <c r="B133" s="34">
        <v>75269</v>
      </c>
      <c r="C133" s="34">
        <v>75171</v>
      </c>
      <c r="D133" s="34">
        <v>73588</v>
      </c>
      <c r="E133" s="34">
        <v>72016</v>
      </c>
      <c r="F133" s="34">
        <v>296044</v>
      </c>
      <c r="G133" s="57">
        <v>0.9617239236831665</v>
      </c>
      <c r="H133" s="57">
        <v>0.96098232269287109</v>
      </c>
      <c r="I133" s="57">
        <v>0.92881989479064941</v>
      </c>
      <c r="J133" s="57">
        <v>0.94730335474014282</v>
      </c>
      <c r="K133" s="90" t="s">
        <v>887</v>
      </c>
      <c r="L133" s="8" t="s">
        <v>50</v>
      </c>
      <c r="M133" s="150">
        <v>1.9573224154611445E-2</v>
      </c>
      <c r="N133" s="34"/>
      <c r="O133" s="34"/>
      <c r="P133" s="34"/>
      <c r="Q133" s="34"/>
      <c r="R133" s="34"/>
      <c r="W133" s="3"/>
      <c r="Y133" s="83"/>
      <c r="Z133" s="60">
        <v>22417</v>
      </c>
      <c r="AA133" s="60">
        <v>22016</v>
      </c>
      <c r="AB133" s="60">
        <v>22075</v>
      </c>
      <c r="AC133" s="60">
        <v>22049</v>
      </c>
      <c r="AD133" s="60">
        <v>88557</v>
      </c>
      <c r="AE133" s="57">
        <v>0.96574026346206665</v>
      </c>
      <c r="AF133" s="57">
        <v>0.96452581882476807</v>
      </c>
      <c r="AG133" s="57">
        <v>0.95986407995223999</v>
      </c>
      <c r="AH133" s="57">
        <v>0.9472084641456604</v>
      </c>
      <c r="AI133" s="90" t="s">
        <v>888</v>
      </c>
      <c r="AJ133" s="4" t="s">
        <v>50</v>
      </c>
      <c r="AK133" s="61">
        <v>-1.3414399256028699E-2</v>
      </c>
      <c r="AL133" s="60">
        <v>52852</v>
      </c>
      <c r="AM133" s="60">
        <v>53155</v>
      </c>
      <c r="AN133" s="60">
        <v>51513</v>
      </c>
      <c r="AO133" s="60">
        <v>49967</v>
      </c>
      <c r="AP133" s="60">
        <v>207487</v>
      </c>
      <c r="AQ133" s="57">
        <v>0.96002042293548584</v>
      </c>
      <c r="AR133" s="57">
        <v>0.95951461791992188</v>
      </c>
      <c r="AS133" s="57">
        <v>0.91551649570465088</v>
      </c>
      <c r="AT133" s="57">
        <v>0.94734525680541992</v>
      </c>
      <c r="AU133" s="90" t="s">
        <v>889</v>
      </c>
      <c r="AV133" s="2" t="s">
        <v>50</v>
      </c>
      <c r="AW133" s="81">
        <v>3.442100731974819E-2</v>
      </c>
      <c r="AX133" s="63" t="str">
        <f t="shared" si="3"/>
        <v>Less than 25%</v>
      </c>
    </row>
    <row r="134" spans="1:50" x14ac:dyDescent="0.35">
      <c r="A134" s="14" t="s">
        <v>149</v>
      </c>
      <c r="B134" s="34">
        <v>195374</v>
      </c>
      <c r="C134" s="34">
        <v>202513</v>
      </c>
      <c r="D134" s="34">
        <v>201495</v>
      </c>
      <c r="E134" s="34">
        <v>195066</v>
      </c>
      <c r="F134" s="34">
        <v>794448</v>
      </c>
      <c r="G134" s="57">
        <v>0.88098722696304321</v>
      </c>
      <c r="H134" s="57">
        <v>0.88450121879577637</v>
      </c>
      <c r="I134" s="57">
        <v>0.88406658172607422</v>
      </c>
      <c r="J134" s="57">
        <v>0.86723470687866211</v>
      </c>
      <c r="K134" s="23" t="s">
        <v>890</v>
      </c>
      <c r="L134" s="8" t="s">
        <v>50</v>
      </c>
      <c r="M134" s="150">
        <v>-1.9296057958319807E-2</v>
      </c>
      <c r="N134" s="34"/>
      <c r="O134" s="34"/>
      <c r="P134" s="34"/>
      <c r="Q134" s="34"/>
      <c r="R134" s="34"/>
      <c r="W134" s="3"/>
      <c r="Y134" s="83"/>
      <c r="Z134" s="60">
        <v>140499</v>
      </c>
      <c r="AA134" s="60">
        <v>146396</v>
      </c>
      <c r="AB134" s="60">
        <v>146550</v>
      </c>
      <c r="AC134" s="60">
        <v>143160</v>
      </c>
      <c r="AD134" s="60">
        <v>576605</v>
      </c>
      <c r="AE134" s="57">
        <v>0.88556504249572754</v>
      </c>
      <c r="AF134" s="57">
        <v>0.88835757970809937</v>
      </c>
      <c r="AG134" s="57">
        <v>0.89323097467422485</v>
      </c>
      <c r="AH134" s="57">
        <v>0.86965632438659668</v>
      </c>
      <c r="AI134" s="90" t="s">
        <v>891</v>
      </c>
      <c r="AJ134" s="4" t="s">
        <v>50</v>
      </c>
      <c r="AK134" s="61">
        <v>-2.700309403040679E-2</v>
      </c>
      <c r="AL134" s="60">
        <v>54875</v>
      </c>
      <c r="AM134" s="60">
        <v>56117</v>
      </c>
      <c r="AN134" s="60">
        <v>54945</v>
      </c>
      <c r="AO134" s="60">
        <v>51906</v>
      </c>
      <c r="AP134" s="60">
        <v>217843</v>
      </c>
      <c r="AQ134" s="57">
        <v>0.86926651000976563</v>
      </c>
      <c r="AR134" s="57">
        <v>0.87444090843200684</v>
      </c>
      <c r="AS134" s="57">
        <v>0.8596232533454895</v>
      </c>
      <c r="AT134" s="57">
        <v>0.86055564880371094</v>
      </c>
      <c r="AU134" s="90" t="s">
        <v>892</v>
      </c>
      <c r="AW134" s="81">
        <v>1.9857536349286529E-3</v>
      </c>
      <c r="AX134" s="63" t="str">
        <f t="shared" si="3"/>
        <v>25% to 49.9%</v>
      </c>
    </row>
    <row r="135" spans="1:50" x14ac:dyDescent="0.35">
      <c r="A135" s="14" t="s">
        <v>150</v>
      </c>
      <c r="B135" s="34">
        <v>443814</v>
      </c>
      <c r="C135" s="34">
        <v>457372</v>
      </c>
      <c r="D135" s="34">
        <v>457790</v>
      </c>
      <c r="E135" s="34">
        <v>428519</v>
      </c>
      <c r="F135" s="34">
        <v>1787495</v>
      </c>
      <c r="G135" s="57">
        <v>0.81556689739227295</v>
      </c>
      <c r="H135" s="57">
        <v>0.81713134050369263</v>
      </c>
      <c r="I135" s="57">
        <v>0.82748860120773315</v>
      </c>
      <c r="J135" s="57">
        <v>0.79607671499252319</v>
      </c>
      <c r="K135" s="90" t="s">
        <v>893</v>
      </c>
      <c r="L135" s="8" t="s">
        <v>50</v>
      </c>
      <c r="M135" s="150">
        <v>-3.484760993434035E-2</v>
      </c>
      <c r="N135" s="34"/>
      <c r="O135" s="34"/>
      <c r="P135" s="34"/>
      <c r="Q135" s="34"/>
      <c r="R135" s="34"/>
      <c r="W135" s="3"/>
      <c r="Y135" s="83"/>
      <c r="Z135" s="60">
        <v>306160</v>
      </c>
      <c r="AA135" s="60">
        <v>314312</v>
      </c>
      <c r="AB135" s="60">
        <v>317728</v>
      </c>
      <c r="AC135" s="60">
        <v>300704</v>
      </c>
      <c r="AD135" s="60">
        <v>1238904</v>
      </c>
      <c r="AE135" s="57">
        <v>0.82531028985977173</v>
      </c>
      <c r="AF135" s="57">
        <v>0.82636040449142456</v>
      </c>
      <c r="AG135" s="57">
        <v>0.84191197156906128</v>
      </c>
      <c r="AH135" s="57">
        <v>0.80499094724655151</v>
      </c>
      <c r="AI135" s="90" t="s">
        <v>894</v>
      </c>
      <c r="AJ135" s="4" t="s">
        <v>50</v>
      </c>
      <c r="AK135" s="61">
        <v>-4.0974592552364297E-2</v>
      </c>
      <c r="AL135" s="60">
        <v>137654</v>
      </c>
      <c r="AM135" s="60">
        <v>143060</v>
      </c>
      <c r="AN135" s="60">
        <v>140062</v>
      </c>
      <c r="AO135" s="60">
        <v>127815</v>
      </c>
      <c r="AP135" s="60">
        <v>548591</v>
      </c>
      <c r="AQ135" s="57">
        <v>0.79389631748199463</v>
      </c>
      <c r="AR135" s="57">
        <v>0.79685449600219727</v>
      </c>
      <c r="AS135" s="57">
        <v>0.79476946592330933</v>
      </c>
      <c r="AT135" s="57">
        <v>0.77510464191436768</v>
      </c>
      <c r="AU135" s="90" t="s">
        <v>895</v>
      </c>
      <c r="AV135" s="2" t="s">
        <v>50</v>
      </c>
      <c r="AW135" s="81">
        <v>-2.0577036110718008E-2</v>
      </c>
      <c r="AX135" s="63" t="str">
        <f t="shared" si="3"/>
        <v>50% to 74.9%</v>
      </c>
    </row>
    <row r="136" spans="1:50" x14ac:dyDescent="0.35">
      <c r="A136" s="14" t="s">
        <v>151</v>
      </c>
      <c r="B136" s="34">
        <v>374146</v>
      </c>
      <c r="C136" s="34">
        <v>394079</v>
      </c>
      <c r="D136" s="34">
        <v>391076</v>
      </c>
      <c r="E136" s="34">
        <v>349965</v>
      </c>
      <c r="F136" s="34">
        <v>1509266</v>
      </c>
      <c r="G136" s="57">
        <v>0.78221338987350464</v>
      </c>
      <c r="H136" s="57">
        <v>0.78708583116531372</v>
      </c>
      <c r="I136" s="57">
        <v>0.79593992233276367</v>
      </c>
      <c r="J136" s="57">
        <v>0.76418787240982056</v>
      </c>
      <c r="K136" s="90" t="s">
        <v>896</v>
      </c>
      <c r="L136" s="8" t="s">
        <v>50</v>
      </c>
      <c r="M136" s="150">
        <v>-3.9572082158773593E-2</v>
      </c>
      <c r="W136" s="3"/>
      <c r="Y136" s="83"/>
      <c r="Z136" s="60">
        <v>284170</v>
      </c>
      <c r="AA136" s="60">
        <v>300321</v>
      </c>
      <c r="AB136" s="60">
        <v>300087</v>
      </c>
      <c r="AC136" s="60">
        <v>267604</v>
      </c>
      <c r="AD136" s="60">
        <v>1152182</v>
      </c>
      <c r="AE136" s="57">
        <v>0.78106415271759033</v>
      </c>
      <c r="AF136" s="57">
        <v>0.78752404451370239</v>
      </c>
      <c r="AG136" s="57">
        <v>0.80029124021530151</v>
      </c>
      <c r="AH136" s="57">
        <v>0.76649075746536255</v>
      </c>
      <c r="AI136" s="90" t="s">
        <v>897</v>
      </c>
      <c r="AJ136" s="4" t="s">
        <v>50</v>
      </c>
      <c r="AK136" s="61">
        <v>-4.2915626554603049E-2</v>
      </c>
      <c r="AL136" s="60">
        <v>89976</v>
      </c>
      <c r="AM136" s="60">
        <v>93758</v>
      </c>
      <c r="AN136" s="60">
        <v>90989</v>
      </c>
      <c r="AO136" s="60">
        <v>82361</v>
      </c>
      <c r="AP136" s="60">
        <v>357084</v>
      </c>
      <c r="AQ136" s="57">
        <v>0.7858428955078125</v>
      </c>
      <c r="AR136" s="57">
        <v>0.78568226099014282</v>
      </c>
      <c r="AS136" s="57">
        <v>0.78158897161483765</v>
      </c>
      <c r="AT136" s="57">
        <v>0.75670522451400757</v>
      </c>
      <c r="AU136" s="90" t="s">
        <v>898</v>
      </c>
      <c r="AV136" s="2" t="s">
        <v>50</v>
      </c>
      <c r="AW136" s="81">
        <v>-2.7595066951160336E-2</v>
      </c>
      <c r="AX136" s="63" t="str">
        <f t="shared" si="3"/>
        <v>75% or Higher</v>
      </c>
    </row>
    <row r="137" spans="1:50" ht="23.5" customHeight="1" x14ac:dyDescent="0.35">
      <c r="A137" s="86" t="s">
        <v>1034</v>
      </c>
      <c r="B137" s="34"/>
      <c r="C137" s="34"/>
      <c r="D137" s="34"/>
      <c r="E137" s="34"/>
      <c r="F137" s="34"/>
      <c r="G137" s="57"/>
      <c r="H137" s="57"/>
      <c r="I137" s="57"/>
      <c r="J137" s="57"/>
      <c r="K137" s="32"/>
      <c r="M137" s="82"/>
      <c r="W137" s="3"/>
      <c r="Y137" s="83"/>
      <c r="Z137" s="60"/>
      <c r="AA137" s="60"/>
      <c r="AB137" s="60"/>
      <c r="AC137" s="60"/>
      <c r="AD137" s="60"/>
      <c r="AE137" s="57"/>
      <c r="AF137" s="57"/>
      <c r="AG137" s="57"/>
      <c r="AH137" s="57"/>
      <c r="AI137" s="3"/>
      <c r="AK137" s="84"/>
      <c r="AL137" s="60"/>
      <c r="AM137" s="60"/>
      <c r="AN137" s="60"/>
      <c r="AO137" s="60"/>
      <c r="AP137" s="60"/>
      <c r="AQ137" s="57"/>
      <c r="AR137" s="57"/>
      <c r="AS137" s="57"/>
      <c r="AT137" s="57"/>
      <c r="AU137" s="3"/>
      <c r="AW137" s="68"/>
      <c r="AX137" s="63" t="str">
        <f t="shared" si="3"/>
        <v>Admission Rate: Less than 25% (Figure 36)</v>
      </c>
    </row>
    <row r="138" spans="1:50" ht="17.5" customHeight="1" x14ac:dyDescent="0.35">
      <c r="A138" s="2" t="s">
        <v>153</v>
      </c>
      <c r="B138" s="151">
        <v>289</v>
      </c>
      <c r="C138" s="151">
        <v>288</v>
      </c>
      <c r="D138" s="151">
        <v>240</v>
      </c>
      <c r="E138" s="151">
        <v>237</v>
      </c>
      <c r="F138" s="151">
        <v>1054</v>
      </c>
      <c r="G138" s="152">
        <v>0.83391004800796509</v>
      </c>
      <c r="H138" s="152">
        <v>0.7638888955116272</v>
      </c>
      <c r="I138" s="152">
        <v>0.77916663885116577</v>
      </c>
      <c r="J138" s="152">
        <v>0.81434601545333862</v>
      </c>
      <c r="K138" s="153" t="s">
        <v>899</v>
      </c>
      <c r="L138" s="152"/>
      <c r="M138" s="154">
        <v>3.4182675017080083E-2</v>
      </c>
      <c r="N138" s="60"/>
      <c r="O138" s="60"/>
      <c r="P138" s="60"/>
      <c r="Q138" s="60"/>
      <c r="W138" s="3"/>
      <c r="Y138" s="83"/>
      <c r="Z138" s="60">
        <v>62</v>
      </c>
      <c r="AA138" s="60">
        <v>60</v>
      </c>
      <c r="AB138" s="60">
        <v>58</v>
      </c>
      <c r="AC138" s="60">
        <v>73</v>
      </c>
      <c r="AD138" s="60">
        <v>253</v>
      </c>
      <c r="AE138" s="31">
        <v>0.87096774578094482</v>
      </c>
      <c r="AF138" s="31">
        <v>0.81666666269302368</v>
      </c>
      <c r="AG138" s="31">
        <v>0.86206895112991333</v>
      </c>
      <c r="AH138" s="31">
        <v>0.86301368474960327</v>
      </c>
      <c r="AI138" s="57" t="s">
        <v>900</v>
      </c>
      <c r="AJ138" s="31"/>
      <c r="AK138" s="61">
        <v>-8.0156001337747598E-3</v>
      </c>
      <c r="AL138" s="60">
        <v>227</v>
      </c>
      <c r="AM138" s="60">
        <v>228</v>
      </c>
      <c r="AN138" s="60">
        <v>182</v>
      </c>
      <c r="AO138" s="60">
        <v>164</v>
      </c>
      <c r="AP138" s="60">
        <v>801</v>
      </c>
      <c r="AQ138" s="31">
        <v>0.82378852367401123</v>
      </c>
      <c r="AR138" s="31">
        <v>0.89432990550994873</v>
      </c>
      <c r="AS138" s="31">
        <v>0.75274723768234253</v>
      </c>
      <c r="AT138" s="31">
        <v>0.792682945728302</v>
      </c>
      <c r="AU138" s="90" t="s">
        <v>901</v>
      </c>
      <c r="AV138" s="31"/>
      <c r="AW138" s="81">
        <v>3.0768628353006172E-2</v>
      </c>
      <c r="AX138" s="63" t="str">
        <f t="shared" si="3"/>
        <v>GPA B- or Lower</v>
      </c>
    </row>
    <row r="139" spans="1:50" x14ac:dyDescent="0.35">
      <c r="A139" s="2" t="s">
        <v>35</v>
      </c>
      <c r="B139" s="151">
        <v>1000</v>
      </c>
      <c r="C139" s="151">
        <v>918</v>
      </c>
      <c r="D139" s="151">
        <v>848</v>
      </c>
      <c r="E139" s="151">
        <v>703</v>
      </c>
      <c r="F139" s="151">
        <v>3469</v>
      </c>
      <c r="G139" s="152">
        <v>0.92299997806549072</v>
      </c>
      <c r="H139" s="152">
        <v>0.88779956102371216</v>
      </c>
      <c r="I139" s="152">
        <v>0.87146228551864624</v>
      </c>
      <c r="J139" s="152">
        <v>0.88193458318710327</v>
      </c>
      <c r="K139" s="153" t="s">
        <v>902</v>
      </c>
      <c r="L139" s="152"/>
      <c r="M139" s="154">
        <v>1.1278743972437454E-2</v>
      </c>
      <c r="N139" s="60"/>
      <c r="O139" s="60"/>
      <c r="P139" s="60"/>
      <c r="Q139" s="60"/>
      <c r="W139" s="3"/>
      <c r="Y139" s="83"/>
      <c r="Z139" s="60">
        <v>161</v>
      </c>
      <c r="AA139" s="60">
        <v>142</v>
      </c>
      <c r="AB139" s="60">
        <v>149</v>
      </c>
      <c r="AC139" s="60">
        <v>129</v>
      </c>
      <c r="AD139" s="60">
        <v>581</v>
      </c>
      <c r="AE139" s="31">
        <v>0.90683227777481079</v>
      </c>
      <c r="AF139" s="31">
        <v>0.85211265087127686</v>
      </c>
      <c r="AG139" s="31">
        <v>0.91946309804916382</v>
      </c>
      <c r="AH139" s="31">
        <v>0.89147287607192993</v>
      </c>
      <c r="AI139" s="57" t="s">
        <v>903</v>
      </c>
      <c r="AJ139" s="31"/>
      <c r="AK139" s="61">
        <v>-5.3487736597962236E-2</v>
      </c>
      <c r="AL139" s="60">
        <v>839</v>
      </c>
      <c r="AM139" s="60">
        <v>776</v>
      </c>
      <c r="AN139" s="60">
        <v>699</v>
      </c>
      <c r="AO139" s="60">
        <v>574</v>
      </c>
      <c r="AP139" s="60">
        <v>2888</v>
      </c>
      <c r="AQ139" s="31">
        <v>0.92610251903533936</v>
      </c>
      <c r="AR139" s="31">
        <v>0.92948943376541138</v>
      </c>
      <c r="AS139" s="31">
        <v>0.86123031377792358</v>
      </c>
      <c r="AT139" s="31">
        <v>0.87979096174240112</v>
      </c>
      <c r="AU139" s="90" t="s">
        <v>904</v>
      </c>
      <c r="AV139" s="31"/>
      <c r="AW139" s="81">
        <v>2.0019035238517807E-2</v>
      </c>
      <c r="AX139" s="63" t="str">
        <f t="shared" si="3"/>
        <v>B</v>
      </c>
    </row>
    <row r="140" spans="1:50" x14ac:dyDescent="0.35">
      <c r="A140" s="2" t="s">
        <v>34</v>
      </c>
      <c r="B140" s="34">
        <v>3544</v>
      </c>
      <c r="C140" s="34">
        <v>3302</v>
      </c>
      <c r="D140" s="34">
        <v>2849</v>
      </c>
      <c r="E140" s="34">
        <v>2526</v>
      </c>
      <c r="F140" s="34">
        <v>12221</v>
      </c>
      <c r="G140" s="31">
        <v>0.94102710485458374</v>
      </c>
      <c r="H140" s="31">
        <v>0.92701393365859985</v>
      </c>
      <c r="I140" s="31">
        <v>0.90733593702316284</v>
      </c>
      <c r="J140" s="31">
        <v>0.91369754076004028</v>
      </c>
      <c r="K140" s="90" t="s">
        <v>905</v>
      </c>
      <c r="M140" s="150">
        <v>7.5616976249281414E-3</v>
      </c>
      <c r="N140" s="60"/>
      <c r="O140" s="60"/>
      <c r="P140" s="60"/>
      <c r="Q140" s="60"/>
      <c r="W140" s="3"/>
      <c r="Y140" s="83"/>
      <c r="Z140" s="60">
        <v>469</v>
      </c>
      <c r="AA140" s="60">
        <v>423</v>
      </c>
      <c r="AB140" s="60">
        <v>409</v>
      </c>
      <c r="AC140" s="60">
        <v>378</v>
      </c>
      <c r="AD140" s="60">
        <v>1679</v>
      </c>
      <c r="AE140" s="31">
        <v>0.94243067502975464</v>
      </c>
      <c r="AF140" s="31">
        <v>0.91016548871994019</v>
      </c>
      <c r="AG140" s="31">
        <v>0.9193153977394104</v>
      </c>
      <c r="AH140" s="31">
        <v>0.93386244773864746</v>
      </c>
      <c r="AI140" s="57" t="s">
        <v>906</v>
      </c>
      <c r="AK140" s="61">
        <v>1.2929186250146125E-2</v>
      </c>
      <c r="AL140" s="60">
        <v>3075</v>
      </c>
      <c r="AM140" s="60">
        <v>2879</v>
      </c>
      <c r="AN140" s="60">
        <v>2440</v>
      </c>
      <c r="AO140" s="60">
        <v>2148</v>
      </c>
      <c r="AP140" s="60">
        <v>10542</v>
      </c>
      <c r="AQ140" s="31">
        <v>0.94081300497055054</v>
      </c>
      <c r="AR140" s="31">
        <v>0.95160984992980957</v>
      </c>
      <c r="AS140" s="31">
        <v>0.90532785654067993</v>
      </c>
      <c r="AT140" s="31">
        <v>0.9101489782333374</v>
      </c>
      <c r="AU140" s="90" t="s">
        <v>907</v>
      </c>
      <c r="AW140" s="81">
        <v>5.486410214946052E-3</v>
      </c>
      <c r="AX140" s="63" t="str">
        <f t="shared" si="3"/>
        <v>B+</v>
      </c>
    </row>
    <row r="141" spans="1:50" x14ac:dyDescent="0.35">
      <c r="A141" s="2" t="s">
        <v>33</v>
      </c>
      <c r="B141" s="34">
        <v>14227</v>
      </c>
      <c r="C141" s="34">
        <v>13551</v>
      </c>
      <c r="D141" s="34">
        <v>12327</v>
      </c>
      <c r="E141" s="34">
        <v>11987</v>
      </c>
      <c r="F141" s="34">
        <v>52092</v>
      </c>
      <c r="G141" s="31">
        <v>0.95613974332809448</v>
      </c>
      <c r="H141" s="31">
        <v>0.9538041353225708</v>
      </c>
      <c r="I141" s="31">
        <v>0.92536705732345581</v>
      </c>
      <c r="J141" s="31">
        <v>0.9381830096244812</v>
      </c>
      <c r="K141" s="90" t="s">
        <v>908</v>
      </c>
      <c r="L141" s="8" t="s">
        <v>50</v>
      </c>
      <c r="M141" s="150">
        <v>1.3594605405974318E-2</v>
      </c>
      <c r="N141" s="60"/>
      <c r="O141" s="60"/>
      <c r="P141" s="60"/>
      <c r="Q141" s="60"/>
      <c r="W141" s="3"/>
      <c r="Y141" s="83"/>
      <c r="Z141" s="60">
        <v>3386</v>
      </c>
      <c r="AA141" s="60">
        <v>2991</v>
      </c>
      <c r="AB141" s="60">
        <v>2732</v>
      </c>
      <c r="AC141" s="60">
        <v>2934</v>
      </c>
      <c r="AD141" s="60">
        <v>12043</v>
      </c>
      <c r="AE141" s="31">
        <v>0.96544593572616577</v>
      </c>
      <c r="AF141" s="31">
        <v>0.96155130863189697</v>
      </c>
      <c r="AG141" s="31">
        <v>0.95680820941925049</v>
      </c>
      <c r="AH141" s="31">
        <v>0.93967282772064209</v>
      </c>
      <c r="AI141" s="57" t="s">
        <v>909</v>
      </c>
      <c r="AJ141" s="4" t="s">
        <v>50</v>
      </c>
      <c r="AK141" s="61">
        <v>-1.8230403782370657E-2</v>
      </c>
      <c r="AL141" s="60">
        <v>10841</v>
      </c>
      <c r="AM141" s="60">
        <v>10560</v>
      </c>
      <c r="AN141" s="60">
        <v>9595</v>
      </c>
      <c r="AO141" s="60">
        <v>9053</v>
      </c>
      <c r="AP141" s="60">
        <v>40049</v>
      </c>
      <c r="AQ141" s="31">
        <v>0.95323312282562256</v>
      </c>
      <c r="AR141" s="31">
        <v>0.96524983644485474</v>
      </c>
      <c r="AS141" s="31">
        <v>0.91641479730606079</v>
      </c>
      <c r="AT141" s="31">
        <v>0.93770021200180054</v>
      </c>
      <c r="AU141" s="90" t="s">
        <v>910</v>
      </c>
      <c r="AV141" s="2" t="s">
        <v>50</v>
      </c>
      <c r="AW141" s="81">
        <v>2.3115078523688853E-2</v>
      </c>
      <c r="AX141" s="63" t="str">
        <f t="shared" si="3"/>
        <v>A-</v>
      </c>
    </row>
    <row r="142" spans="1:50" x14ac:dyDescent="0.35">
      <c r="A142" s="2" t="s">
        <v>32</v>
      </c>
      <c r="B142" s="34">
        <v>35403</v>
      </c>
      <c r="C142" s="34">
        <v>35778</v>
      </c>
      <c r="D142" s="34">
        <v>34350</v>
      </c>
      <c r="E142" s="34">
        <v>33520</v>
      </c>
      <c r="F142" s="34">
        <v>139051</v>
      </c>
      <c r="G142" s="31">
        <v>0.96596336364746094</v>
      </c>
      <c r="H142" s="31">
        <v>0.96598470211029053</v>
      </c>
      <c r="I142" s="31">
        <v>0.93190681934356689</v>
      </c>
      <c r="J142" s="31">
        <v>0.95065629482269287</v>
      </c>
      <c r="K142" s="32" t="s">
        <v>911</v>
      </c>
      <c r="L142" s="8" t="s">
        <v>50</v>
      </c>
      <c r="M142" s="150">
        <v>1.9836747211509298E-2</v>
      </c>
      <c r="N142" s="60"/>
      <c r="O142" s="60"/>
      <c r="P142" s="60"/>
      <c r="Q142" s="60"/>
      <c r="W142" s="3"/>
      <c r="Y142" s="83"/>
      <c r="Z142" s="60">
        <v>11989</v>
      </c>
      <c r="AA142" s="60">
        <v>11922</v>
      </c>
      <c r="AB142" s="60">
        <v>11614</v>
      </c>
      <c r="AC142" s="60">
        <v>11377</v>
      </c>
      <c r="AD142" s="60">
        <v>46902</v>
      </c>
      <c r="AE142" s="31">
        <v>0.96822088956832886</v>
      </c>
      <c r="AF142" s="31">
        <v>0.96745514869689941</v>
      </c>
      <c r="AG142" s="31">
        <v>0.96263128519058228</v>
      </c>
      <c r="AH142" s="31">
        <v>0.94998681545257568</v>
      </c>
      <c r="AI142" s="3" t="s">
        <v>912</v>
      </c>
      <c r="AJ142" s="4" t="s">
        <v>53</v>
      </c>
      <c r="AK142" s="61">
        <v>-1.3395575438260393E-2</v>
      </c>
      <c r="AL142" s="60">
        <v>23414</v>
      </c>
      <c r="AM142" s="60">
        <v>23856</v>
      </c>
      <c r="AN142" s="60">
        <v>22736</v>
      </c>
      <c r="AO142" s="60">
        <v>22143</v>
      </c>
      <c r="AP142" s="60">
        <v>92149</v>
      </c>
      <c r="AQ142" s="31">
        <v>0.96480739116668701</v>
      </c>
      <c r="AR142" s="31">
        <v>0.9703681468963623</v>
      </c>
      <c r="AS142" s="31">
        <v>0.91621220111846924</v>
      </c>
      <c r="AT142" s="31">
        <v>0.95100033283233643</v>
      </c>
      <c r="AU142" s="90" t="s">
        <v>913</v>
      </c>
      <c r="AV142" s="2" t="s">
        <v>50</v>
      </c>
      <c r="AW142" s="81">
        <v>3.7698690279211709E-2</v>
      </c>
      <c r="AX142" s="63" t="str">
        <f t="shared" si="3"/>
        <v>A</v>
      </c>
    </row>
    <row r="143" spans="1:50" x14ac:dyDescent="0.35">
      <c r="A143" s="2" t="s">
        <v>31</v>
      </c>
      <c r="B143" s="34">
        <v>18937</v>
      </c>
      <c r="C143" s="34">
        <v>19706</v>
      </c>
      <c r="D143" s="34">
        <v>21277</v>
      </c>
      <c r="E143" s="34">
        <v>21570</v>
      </c>
      <c r="F143" s="34">
        <v>81490</v>
      </c>
      <c r="G143" s="31">
        <v>0.9681047797203064</v>
      </c>
      <c r="H143" s="31">
        <v>0.96955239772796631</v>
      </c>
      <c r="I143" s="31">
        <v>0.9359402060508728</v>
      </c>
      <c r="J143" s="31">
        <v>0.95637458562850952</v>
      </c>
      <c r="K143" s="90" t="s">
        <v>914</v>
      </c>
      <c r="L143" s="8" t="s">
        <v>50</v>
      </c>
      <c r="M143" s="150">
        <v>2.1780237528220878E-2</v>
      </c>
      <c r="N143" s="60"/>
      <c r="O143" s="60"/>
      <c r="P143" s="60"/>
      <c r="Q143" s="60"/>
      <c r="W143" s="3"/>
      <c r="Y143" s="83"/>
      <c r="Z143" s="60">
        <v>5996</v>
      </c>
      <c r="AA143" s="60">
        <v>6207</v>
      </c>
      <c r="AB143" s="60">
        <v>6835</v>
      </c>
      <c r="AC143" s="60">
        <v>6918</v>
      </c>
      <c r="AD143" s="60">
        <v>25956</v>
      </c>
      <c r="AE143" s="31">
        <v>0.96564376354217529</v>
      </c>
      <c r="AF143" s="31">
        <v>0.96777832508087158</v>
      </c>
      <c r="AG143" s="31">
        <v>0.96166789531707764</v>
      </c>
      <c r="AH143" s="31">
        <v>0.95041918754577637</v>
      </c>
      <c r="AI143" s="4" t="s">
        <v>915</v>
      </c>
      <c r="AJ143" s="4" t="s">
        <v>53</v>
      </c>
      <c r="AK143" s="61">
        <v>-1.2085253190414594E-2</v>
      </c>
      <c r="AL143" s="60">
        <v>12941</v>
      </c>
      <c r="AM143" s="60">
        <v>13499</v>
      </c>
      <c r="AN143" s="60">
        <v>14442</v>
      </c>
      <c r="AO143" s="60">
        <v>14652</v>
      </c>
      <c r="AP143" s="60">
        <v>55534</v>
      </c>
      <c r="AQ143" s="31">
        <v>0.96924501657485962</v>
      </c>
      <c r="AR143" s="31">
        <v>0.94841563701629639</v>
      </c>
      <c r="AS143" s="31">
        <v>0.92376405000686646</v>
      </c>
      <c r="AT143" s="31">
        <v>0.95918643474578857</v>
      </c>
      <c r="AU143" s="90" t="s">
        <v>916</v>
      </c>
      <c r="AV143" s="2" t="s">
        <v>50</v>
      </c>
      <c r="AW143" s="81">
        <v>3.8375600349176281E-2</v>
      </c>
      <c r="AX143" s="63" t="str">
        <f t="shared" si="3"/>
        <v>A+</v>
      </c>
    </row>
    <row r="144" spans="1:50" ht="23.15" customHeight="1" x14ac:dyDescent="0.35">
      <c r="A144" s="86" t="s">
        <v>177</v>
      </c>
      <c r="B144" s="34"/>
      <c r="C144" s="34"/>
      <c r="D144" s="34"/>
      <c r="E144" s="34"/>
      <c r="F144" s="34"/>
      <c r="K144" s="23"/>
      <c r="M144" s="155"/>
      <c r="W144" s="3"/>
      <c r="Y144" s="83"/>
      <c r="Z144" s="60"/>
      <c r="AA144" s="60"/>
      <c r="AB144" s="60"/>
      <c r="AC144" s="60"/>
      <c r="AD144" s="60"/>
      <c r="AI144" s="3"/>
      <c r="AK144" s="61"/>
      <c r="AL144" s="60"/>
      <c r="AM144" s="60"/>
      <c r="AN144" s="60"/>
      <c r="AO144" s="60"/>
      <c r="AP144" s="60"/>
      <c r="AU144" s="3"/>
      <c r="AW144" s="93"/>
      <c r="AX144" s="63" t="str">
        <f t="shared" si="3"/>
        <v>Admission Rate: 25% to 49.9% (Figure 36)</v>
      </c>
    </row>
    <row r="145" spans="1:50" ht="19" customHeight="1" x14ac:dyDescent="0.35">
      <c r="A145" s="2" t="s">
        <v>153</v>
      </c>
      <c r="B145" s="34">
        <v>8302</v>
      </c>
      <c r="C145" s="34">
        <v>8194</v>
      </c>
      <c r="D145" s="34">
        <v>8166</v>
      </c>
      <c r="E145" s="34">
        <v>7833</v>
      </c>
      <c r="F145" s="34">
        <v>32495</v>
      </c>
      <c r="G145" s="57">
        <v>0.70898580551147461</v>
      </c>
      <c r="H145" s="57">
        <v>0.71039783954620361</v>
      </c>
      <c r="I145" s="57">
        <v>0.72361010313034058</v>
      </c>
      <c r="J145" s="57">
        <v>0.66449636220932007</v>
      </c>
      <c r="K145" s="90" t="s">
        <v>917</v>
      </c>
      <c r="L145" s="8" t="s">
        <v>50</v>
      </c>
      <c r="M145" s="150">
        <v>-8.2903762316865109E-2</v>
      </c>
      <c r="N145" s="60"/>
      <c r="O145" s="60"/>
      <c r="P145" s="60"/>
      <c r="Q145" s="60"/>
      <c r="W145" s="3"/>
      <c r="Y145" s="83"/>
      <c r="Z145" s="60">
        <v>6149</v>
      </c>
      <c r="AA145" s="60">
        <v>6135</v>
      </c>
      <c r="AB145" s="60">
        <v>6115</v>
      </c>
      <c r="AC145" s="60">
        <v>5941</v>
      </c>
      <c r="AD145" s="60">
        <v>24340</v>
      </c>
      <c r="AE145" s="57">
        <v>0.72776061296463013</v>
      </c>
      <c r="AF145" s="57">
        <v>0.73300731182098389</v>
      </c>
      <c r="AG145" s="57">
        <v>0.75372034311294556</v>
      </c>
      <c r="AH145" s="57">
        <v>0.67985188961029053</v>
      </c>
      <c r="AI145" s="10" t="s">
        <v>918</v>
      </c>
      <c r="AJ145" s="4" t="s">
        <v>50</v>
      </c>
      <c r="AK145" s="61">
        <v>-9.5995816831970129E-2</v>
      </c>
      <c r="AL145" s="60">
        <v>2153</v>
      </c>
      <c r="AM145" s="60">
        <v>2059</v>
      </c>
      <c r="AN145" s="60">
        <v>2051</v>
      </c>
      <c r="AO145" s="60">
        <v>1892</v>
      </c>
      <c r="AP145" s="60">
        <v>8155</v>
      </c>
      <c r="AQ145" s="57">
        <v>0.65536463260650635</v>
      </c>
      <c r="AR145" s="57">
        <v>0.64303058385848999</v>
      </c>
      <c r="AS145" s="57">
        <v>0.63383716344833374</v>
      </c>
      <c r="AT145" s="57">
        <v>0.61627906560897827</v>
      </c>
      <c r="AU145" s="90" t="s">
        <v>919</v>
      </c>
      <c r="AW145" s="81">
        <v>-3.1711614842284991E-2</v>
      </c>
      <c r="AX145" s="63" t="str">
        <f t="shared" si="3"/>
        <v>GPA B- or Lower</v>
      </c>
    </row>
    <row r="146" spans="1:50" x14ac:dyDescent="0.35">
      <c r="A146" s="2" t="s">
        <v>35</v>
      </c>
      <c r="B146" s="34">
        <v>16038</v>
      </c>
      <c r="C146" s="34">
        <v>15326</v>
      </c>
      <c r="D146" s="34">
        <v>14717</v>
      </c>
      <c r="E146" s="34">
        <v>14084</v>
      </c>
      <c r="F146" s="34">
        <v>60165</v>
      </c>
      <c r="G146" s="57">
        <v>0.79336577653884888</v>
      </c>
      <c r="H146" s="57">
        <v>0.7951846718788147</v>
      </c>
      <c r="I146" s="57">
        <v>0.7983284592628479</v>
      </c>
      <c r="J146" s="57">
        <v>0.76270943880081177</v>
      </c>
      <c r="K146" s="90" t="s">
        <v>920</v>
      </c>
      <c r="L146" s="8" t="s">
        <v>50</v>
      </c>
      <c r="M146" s="150">
        <v>-4.9102596237388406E-2</v>
      </c>
      <c r="N146" s="60"/>
      <c r="O146" s="60"/>
      <c r="P146" s="60"/>
      <c r="Q146" s="60"/>
      <c r="W146" s="3"/>
      <c r="Y146" s="83"/>
      <c r="Z146" s="60">
        <v>11401</v>
      </c>
      <c r="AA146" s="60">
        <v>10998</v>
      </c>
      <c r="AB146" s="60">
        <v>10658</v>
      </c>
      <c r="AC146" s="60">
        <v>10304</v>
      </c>
      <c r="AD146" s="60">
        <v>43361</v>
      </c>
      <c r="AE146" s="57">
        <v>0.79914045333862305</v>
      </c>
      <c r="AF146" s="57">
        <v>0.79896342754364014</v>
      </c>
      <c r="AG146" s="57">
        <v>0.80972039699554443</v>
      </c>
      <c r="AH146" s="57">
        <v>0.75718170404434204</v>
      </c>
      <c r="AI146" s="10" t="s">
        <v>921</v>
      </c>
      <c r="AJ146" s="4" t="s">
        <v>50</v>
      </c>
      <c r="AK146" s="61">
        <v>-6.8148215365141207E-2</v>
      </c>
      <c r="AL146" s="60">
        <v>4637</v>
      </c>
      <c r="AM146" s="60">
        <v>4328</v>
      </c>
      <c r="AN146" s="60">
        <v>4059</v>
      </c>
      <c r="AO146" s="60">
        <v>3780</v>
      </c>
      <c r="AP146" s="60">
        <v>16804</v>
      </c>
      <c r="AQ146" s="57">
        <v>0.77916759252548218</v>
      </c>
      <c r="AR146" s="57">
        <v>0.78558224439620972</v>
      </c>
      <c r="AS146" s="57">
        <v>0.76841586828231812</v>
      </c>
      <c r="AT146" s="57">
        <v>0.77777779102325439</v>
      </c>
      <c r="AU146" s="90" t="s">
        <v>922</v>
      </c>
      <c r="AW146" s="81">
        <v>7.1068287699566522E-3</v>
      </c>
      <c r="AX146" s="63" t="str">
        <f t="shared" si="3"/>
        <v>B</v>
      </c>
    </row>
    <row r="147" spans="1:50" x14ac:dyDescent="0.35">
      <c r="A147" s="2" t="s">
        <v>34</v>
      </c>
      <c r="B147" s="34">
        <v>28528</v>
      </c>
      <c r="C147" s="34">
        <v>28047</v>
      </c>
      <c r="D147" s="34">
        <v>26377</v>
      </c>
      <c r="E147" s="34">
        <v>25630</v>
      </c>
      <c r="F147" s="34">
        <v>108582</v>
      </c>
      <c r="G147" s="57">
        <v>0.84141898155212402</v>
      </c>
      <c r="H147" s="57">
        <v>0.84497451782226563</v>
      </c>
      <c r="I147" s="57">
        <v>0.84262806177139282</v>
      </c>
      <c r="J147" s="57">
        <v>0.82095199823379517</v>
      </c>
      <c r="K147" s="32" t="s">
        <v>923</v>
      </c>
      <c r="L147" s="8" t="s">
        <v>50</v>
      </c>
      <c r="M147" s="150">
        <v>-2.7687186148245665E-2</v>
      </c>
      <c r="N147" s="60"/>
      <c r="O147" s="60"/>
      <c r="P147" s="60"/>
      <c r="Q147" s="60"/>
      <c r="W147" s="3"/>
      <c r="Y147" s="83"/>
      <c r="Z147" s="60">
        <v>19706</v>
      </c>
      <c r="AA147" s="60">
        <v>19427</v>
      </c>
      <c r="AB147" s="60">
        <v>18430</v>
      </c>
      <c r="AC147" s="60">
        <v>18020</v>
      </c>
      <c r="AD147" s="60">
        <v>75583</v>
      </c>
      <c r="AE147" s="57">
        <v>0.84238302707672119</v>
      </c>
      <c r="AF147" s="57">
        <v>0.84356820583343506</v>
      </c>
      <c r="AG147" s="57">
        <v>0.84991860389709473</v>
      </c>
      <c r="AH147" s="57">
        <v>0.81648170948028564</v>
      </c>
      <c r="AI147" s="10" t="s">
        <v>924</v>
      </c>
      <c r="AJ147" s="4" t="s">
        <v>50</v>
      </c>
      <c r="AK147" s="61">
        <v>-4.1321604020627144E-2</v>
      </c>
      <c r="AL147" s="60">
        <v>8822</v>
      </c>
      <c r="AM147" s="60">
        <v>8620</v>
      </c>
      <c r="AN147" s="60">
        <v>7947</v>
      </c>
      <c r="AO147" s="60">
        <v>7610</v>
      </c>
      <c r="AP147" s="60">
        <v>32999</v>
      </c>
      <c r="AQ147" s="57">
        <v>0.83926546573638916</v>
      </c>
      <c r="AR147" s="57">
        <v>0.84814387559890747</v>
      </c>
      <c r="AS147" s="57">
        <v>0.82572036981582642</v>
      </c>
      <c r="AT147" s="57">
        <v>0.83153742551803589</v>
      </c>
      <c r="AU147" s="90" t="s">
        <v>925</v>
      </c>
      <c r="AW147" s="81">
        <v>4.4760915863373673E-3</v>
      </c>
      <c r="AX147" s="63" t="str">
        <f t="shared" ref="AX147:AX173" si="4">A147</f>
        <v>B+</v>
      </c>
    </row>
    <row r="148" spans="1:50" x14ac:dyDescent="0.35">
      <c r="A148" s="2" t="s">
        <v>33</v>
      </c>
      <c r="B148" s="34">
        <v>50811</v>
      </c>
      <c r="C148" s="34">
        <v>52644</v>
      </c>
      <c r="D148" s="34">
        <v>51445</v>
      </c>
      <c r="E148" s="34">
        <v>49403</v>
      </c>
      <c r="F148" s="34">
        <v>204303</v>
      </c>
      <c r="G148" s="57">
        <v>0.89104723930358887</v>
      </c>
      <c r="H148" s="57">
        <v>0.89267534017562866</v>
      </c>
      <c r="I148" s="57">
        <v>0.88937699794769287</v>
      </c>
      <c r="J148" s="57">
        <v>0.87585777044296265</v>
      </c>
      <c r="K148" s="90" t="s">
        <v>926</v>
      </c>
      <c r="L148" s="8" t="s">
        <v>50</v>
      </c>
      <c r="M148" s="150">
        <v>-1.6011207882438962E-2</v>
      </c>
      <c r="N148" s="60"/>
      <c r="O148" s="60"/>
      <c r="P148" s="60"/>
      <c r="Q148" s="60"/>
      <c r="W148" s="3"/>
      <c r="Y148" s="83"/>
      <c r="Z148" s="60">
        <v>36162</v>
      </c>
      <c r="AA148" s="60">
        <v>37426</v>
      </c>
      <c r="AB148" s="60">
        <v>36936</v>
      </c>
      <c r="AC148" s="60">
        <v>35772</v>
      </c>
      <c r="AD148" s="60">
        <v>146296</v>
      </c>
      <c r="AE148" s="57">
        <v>0.89350700378417969</v>
      </c>
      <c r="AF148" s="57">
        <v>0.89509963989257813</v>
      </c>
      <c r="AG148" s="57">
        <v>0.89617174863815308</v>
      </c>
      <c r="AH148" s="57">
        <v>0.87794923782348633</v>
      </c>
      <c r="AI148" s="10" t="s">
        <v>927</v>
      </c>
      <c r="AJ148" s="4" t="s">
        <v>50</v>
      </c>
      <c r="AK148" s="61">
        <v>-2.1758106110386997E-2</v>
      </c>
      <c r="AL148" s="60">
        <v>14649</v>
      </c>
      <c r="AM148" s="60">
        <v>15218</v>
      </c>
      <c r="AN148" s="60">
        <v>14509</v>
      </c>
      <c r="AO148" s="60">
        <v>13631</v>
      </c>
      <c r="AP148" s="60">
        <v>58007</v>
      </c>
      <c r="AQ148" s="57">
        <v>0.88497507572174072</v>
      </c>
      <c r="AR148" s="57">
        <v>0.88671308755874634</v>
      </c>
      <c r="AS148" s="57">
        <v>0.87207937240600586</v>
      </c>
      <c r="AT148" s="57">
        <v>0.87036901712417603</v>
      </c>
      <c r="AU148" s="90" t="s">
        <v>928</v>
      </c>
      <c r="AW148" s="81">
        <v>-1.6902131235294986E-3</v>
      </c>
      <c r="AX148" s="63" t="str">
        <f t="shared" si="4"/>
        <v>A-</v>
      </c>
    </row>
    <row r="149" spans="1:50" x14ac:dyDescent="0.35">
      <c r="A149" s="2" t="s">
        <v>32</v>
      </c>
      <c r="B149" s="34">
        <v>64431</v>
      </c>
      <c r="C149" s="34">
        <v>69261</v>
      </c>
      <c r="D149" s="34">
        <v>69422</v>
      </c>
      <c r="E149" s="34">
        <v>66967</v>
      </c>
      <c r="F149" s="34">
        <v>270081</v>
      </c>
      <c r="G149" s="57">
        <v>0.91912275552749634</v>
      </c>
      <c r="H149" s="57">
        <v>0.9200127124786377</v>
      </c>
      <c r="I149" s="57">
        <v>0.91622251272201538</v>
      </c>
      <c r="J149" s="57">
        <v>0.90450519323348999</v>
      </c>
      <c r="K149" s="23" t="s">
        <v>929</v>
      </c>
      <c r="L149" s="8" t="s">
        <v>50</v>
      </c>
      <c r="M149" s="150">
        <v>-1.2999025711141339E-2</v>
      </c>
      <c r="N149" s="60"/>
      <c r="O149" s="60"/>
      <c r="P149" s="60"/>
      <c r="Q149" s="60"/>
      <c r="W149" s="3"/>
      <c r="Y149" s="83"/>
      <c r="Z149" s="60">
        <v>47527</v>
      </c>
      <c r="AA149" s="60">
        <v>51486</v>
      </c>
      <c r="AB149" s="60">
        <v>51777</v>
      </c>
      <c r="AC149" s="60">
        <v>50224</v>
      </c>
      <c r="AD149" s="60">
        <v>201014</v>
      </c>
      <c r="AE149" s="57">
        <v>0.92362236976623535</v>
      </c>
      <c r="AF149" s="57">
        <v>0.92361032962799072</v>
      </c>
      <c r="AG149" s="57">
        <v>0.92429071664810181</v>
      </c>
      <c r="AH149" s="57">
        <v>0.90809172391891479</v>
      </c>
      <c r="AI149" s="3" t="s">
        <v>930</v>
      </c>
      <c r="AJ149" s="4" t="s">
        <v>50</v>
      </c>
      <c r="AK149" s="61">
        <v>-1.7824478492812129E-2</v>
      </c>
      <c r="AL149" s="60">
        <v>16904</v>
      </c>
      <c r="AM149" s="60">
        <v>17775</v>
      </c>
      <c r="AN149" s="60">
        <v>17645</v>
      </c>
      <c r="AO149" s="60">
        <v>16743</v>
      </c>
      <c r="AP149" s="60">
        <v>69067</v>
      </c>
      <c r="AQ149" s="57">
        <v>0.906471848487854</v>
      </c>
      <c r="AR149" s="57">
        <v>0.9095921516418457</v>
      </c>
      <c r="AS149" s="57">
        <v>0.89254748821258545</v>
      </c>
      <c r="AT149" s="57">
        <v>0.89374661445617676</v>
      </c>
      <c r="AU149" s="90" t="s">
        <v>931</v>
      </c>
      <c r="AW149" s="81">
        <v>2.1713130400277487E-3</v>
      </c>
      <c r="AX149" s="63" t="str">
        <f t="shared" si="4"/>
        <v>A</v>
      </c>
    </row>
    <row r="150" spans="1:50" x14ac:dyDescent="0.35">
      <c r="A150" s="2" t="s">
        <v>31</v>
      </c>
      <c r="B150" s="34">
        <v>22784</v>
      </c>
      <c r="C150" s="34">
        <v>24966</v>
      </c>
      <c r="D150" s="34">
        <v>27619</v>
      </c>
      <c r="E150" s="34">
        <v>27491</v>
      </c>
      <c r="F150" s="34">
        <v>102860</v>
      </c>
      <c r="G150" s="57">
        <v>0.93262815475463867</v>
      </c>
      <c r="H150" s="57">
        <v>0.93178725242614746</v>
      </c>
      <c r="I150" s="57">
        <v>0.93142402172088623</v>
      </c>
      <c r="J150" s="57">
        <v>0.92422974109649658</v>
      </c>
      <c r="K150" s="90" t="s">
        <v>932</v>
      </c>
      <c r="L150" s="8" t="s">
        <v>53</v>
      </c>
      <c r="M150" s="150">
        <v>-7.4187478944693517E-3</v>
      </c>
      <c r="N150" s="60"/>
      <c r="O150" s="60"/>
      <c r="P150" s="60"/>
      <c r="Q150" s="60"/>
      <c r="W150" s="3"/>
      <c r="Y150" s="83"/>
      <c r="Z150" s="60">
        <v>16536</v>
      </c>
      <c r="AA150" s="60">
        <v>18265</v>
      </c>
      <c r="AB150" s="60">
        <v>20382</v>
      </c>
      <c r="AC150" s="60">
        <v>20598</v>
      </c>
      <c r="AD150" s="60">
        <v>75781</v>
      </c>
      <c r="AE150" s="57">
        <v>0.93529272079467773</v>
      </c>
      <c r="AF150" s="57">
        <v>0.93632632493972778</v>
      </c>
      <c r="AG150" s="57">
        <v>0.9387204647064209</v>
      </c>
      <c r="AH150" s="57">
        <v>0.92814838886260986</v>
      </c>
      <c r="AI150" s="4" t="s">
        <v>933</v>
      </c>
      <c r="AJ150" s="4" t="s">
        <v>50</v>
      </c>
      <c r="AK150" s="61">
        <v>-1.0932967146092517E-2</v>
      </c>
      <c r="AL150" s="60">
        <v>6248</v>
      </c>
      <c r="AM150" s="60">
        <v>6701</v>
      </c>
      <c r="AN150" s="60">
        <v>7237</v>
      </c>
      <c r="AO150" s="60">
        <v>6893</v>
      </c>
      <c r="AP150" s="60">
        <v>27079</v>
      </c>
      <c r="AQ150" s="57">
        <v>0.92557621002197266</v>
      </c>
      <c r="AR150" s="57">
        <v>0.91941499710083008</v>
      </c>
      <c r="AS150" s="57">
        <v>0.91087466478347778</v>
      </c>
      <c r="AT150" s="57">
        <v>0.91251993179321289</v>
      </c>
      <c r="AU150" s="90" t="s">
        <v>934</v>
      </c>
      <c r="AW150" s="81">
        <v>3.037739556251395E-3</v>
      </c>
      <c r="AX150" s="63" t="str">
        <f t="shared" si="4"/>
        <v>A+</v>
      </c>
    </row>
    <row r="151" spans="1:50" ht="24.65" customHeight="1" x14ac:dyDescent="0.35">
      <c r="A151" s="86" t="s">
        <v>178</v>
      </c>
      <c r="B151" s="34"/>
      <c r="C151" s="34"/>
      <c r="D151" s="34"/>
      <c r="E151" s="34"/>
      <c r="F151" s="34"/>
      <c r="K151" s="90"/>
      <c r="M151" s="155"/>
      <c r="W151" s="3"/>
      <c r="Y151" s="83"/>
      <c r="Z151" s="60"/>
      <c r="AA151" s="60"/>
      <c r="AB151" s="60"/>
      <c r="AC151" s="60"/>
      <c r="AD151" s="60"/>
      <c r="AI151" s="3"/>
      <c r="AK151" s="92"/>
      <c r="AL151" s="60"/>
      <c r="AM151" s="60"/>
      <c r="AN151" s="60"/>
      <c r="AO151" s="60"/>
      <c r="AP151" s="60"/>
      <c r="AU151" s="3"/>
      <c r="AW151" s="93"/>
      <c r="AX151" s="63" t="str">
        <f t="shared" si="4"/>
        <v>Admission Rate: 50% to 74.9% (Figure 36)</v>
      </c>
    </row>
    <row r="152" spans="1:50" ht="17.5" customHeight="1" x14ac:dyDescent="0.35">
      <c r="A152" s="2" t="s">
        <v>153</v>
      </c>
      <c r="B152" s="34">
        <v>36518</v>
      </c>
      <c r="C152" s="34">
        <v>35763</v>
      </c>
      <c r="D152" s="34">
        <v>34815</v>
      </c>
      <c r="E152" s="34">
        <v>33709</v>
      </c>
      <c r="F152" s="34">
        <v>140805</v>
      </c>
      <c r="G152" s="57">
        <v>0.65671724081039429</v>
      </c>
      <c r="H152" s="57">
        <v>0.65330088138580322</v>
      </c>
      <c r="I152" s="57">
        <v>0.68275171518325806</v>
      </c>
      <c r="J152" s="57">
        <v>0.61846983432769775</v>
      </c>
      <c r="K152" s="32" t="s">
        <v>935</v>
      </c>
      <c r="L152" s="8" t="s">
        <v>50</v>
      </c>
      <c r="M152" s="150">
        <v>-8.9666563464535387E-2</v>
      </c>
      <c r="N152" s="60"/>
      <c r="O152" s="60"/>
      <c r="P152" s="60"/>
      <c r="Q152" s="60"/>
      <c r="W152" s="3"/>
      <c r="Y152" s="83"/>
      <c r="Z152" s="60">
        <v>24529</v>
      </c>
      <c r="AA152" s="60">
        <v>23930</v>
      </c>
      <c r="AB152" s="60">
        <v>23311</v>
      </c>
      <c r="AC152" s="60">
        <v>22963</v>
      </c>
      <c r="AD152" s="60">
        <v>94733</v>
      </c>
      <c r="AE152" s="57">
        <v>0.67393696308135986</v>
      </c>
      <c r="AF152" s="57">
        <v>0.66631841659545898</v>
      </c>
      <c r="AG152" s="57">
        <v>0.70619022846221924</v>
      </c>
      <c r="AH152" s="57">
        <v>0.62957799434661865</v>
      </c>
      <c r="AI152" s="10" t="s">
        <v>936</v>
      </c>
      <c r="AJ152" s="4" t="s">
        <v>50</v>
      </c>
      <c r="AK152" s="61">
        <v>-0.10556787250135173</v>
      </c>
      <c r="AL152" s="60">
        <v>11989</v>
      </c>
      <c r="AM152" s="60">
        <v>11833</v>
      </c>
      <c r="AN152" s="60">
        <v>11504</v>
      </c>
      <c r="AO152" s="60">
        <v>10746</v>
      </c>
      <c r="AP152" s="60">
        <v>46072</v>
      </c>
      <c r="AQ152" s="57">
        <v>0.6214863657951355</v>
      </c>
      <c r="AR152" s="57">
        <v>0.626975417137146</v>
      </c>
      <c r="AS152" s="57">
        <v>0.6352573037147522</v>
      </c>
      <c r="AT152" s="57">
        <v>0.59473294019699097</v>
      </c>
      <c r="AU152" s="90" t="s">
        <v>937</v>
      </c>
      <c r="AV152" s="2" t="s">
        <v>50</v>
      </c>
      <c r="AW152" s="81">
        <v>-5.5331910069283209E-2</v>
      </c>
      <c r="AX152" s="63" t="str">
        <f t="shared" si="4"/>
        <v>GPA B- or Lower</v>
      </c>
    </row>
    <row r="153" spans="1:50" x14ac:dyDescent="0.35">
      <c r="A153" s="2" t="s">
        <v>35</v>
      </c>
      <c r="B153" s="34">
        <v>59592</v>
      </c>
      <c r="C153" s="34">
        <v>59554</v>
      </c>
      <c r="D153" s="34">
        <v>55632</v>
      </c>
      <c r="E153" s="34">
        <v>50014</v>
      </c>
      <c r="F153" s="34">
        <v>224792</v>
      </c>
      <c r="G153" s="57">
        <v>0.74820446968078613</v>
      </c>
      <c r="H153" s="57">
        <v>0.74256974458694458</v>
      </c>
      <c r="I153" s="57">
        <v>0.76083910465240479</v>
      </c>
      <c r="J153" s="57">
        <v>0.7192986011505127</v>
      </c>
      <c r="K153" s="90" t="s">
        <v>938</v>
      </c>
      <c r="L153" s="8" t="s">
        <v>50</v>
      </c>
      <c r="M153" s="150">
        <v>-5.1692926611557659E-2</v>
      </c>
      <c r="N153" s="60"/>
      <c r="O153" s="60"/>
      <c r="P153" s="60"/>
      <c r="Q153" s="60"/>
      <c r="W153" s="3"/>
      <c r="Y153" s="83"/>
      <c r="Z153" s="60">
        <v>41632</v>
      </c>
      <c r="AA153" s="60">
        <v>41146</v>
      </c>
      <c r="AB153" s="60">
        <v>38658</v>
      </c>
      <c r="AC153" s="60">
        <v>35328</v>
      </c>
      <c r="AD153" s="60">
        <v>156764</v>
      </c>
      <c r="AE153" s="57">
        <v>0.75648540258407593</v>
      </c>
      <c r="AF153" s="57">
        <v>0.75071698427200317</v>
      </c>
      <c r="AG153" s="57">
        <v>0.77267318964004517</v>
      </c>
      <c r="AH153" s="57">
        <v>0.72319406270980835</v>
      </c>
      <c r="AI153" s="10" t="s">
        <v>939</v>
      </c>
      <c r="AJ153" s="4" t="s">
        <v>50</v>
      </c>
      <c r="AK153" s="61">
        <v>-6.1262640705900234E-2</v>
      </c>
      <c r="AL153" s="60">
        <v>17960</v>
      </c>
      <c r="AM153" s="60">
        <v>18408</v>
      </c>
      <c r="AN153" s="60">
        <v>16974</v>
      </c>
      <c r="AO153" s="60">
        <v>14686</v>
      </c>
      <c r="AP153" s="60">
        <v>68028</v>
      </c>
      <c r="AQ153" s="57">
        <v>0.72900891304016113</v>
      </c>
      <c r="AR153" s="57">
        <v>0.72435897588729858</v>
      </c>
      <c r="AS153" s="57">
        <v>0.73388713598251343</v>
      </c>
      <c r="AT153" s="57">
        <v>0.70992779731750488</v>
      </c>
      <c r="AU153" s="90" t="s">
        <v>940</v>
      </c>
      <c r="AV153" s="2" t="s">
        <v>50</v>
      </c>
      <c r="AW153" s="81">
        <v>-2.9843826013761697E-2</v>
      </c>
      <c r="AX153" s="63" t="str">
        <f t="shared" si="4"/>
        <v>B</v>
      </c>
    </row>
    <row r="154" spans="1:50" x14ac:dyDescent="0.35">
      <c r="A154" s="2" t="s">
        <v>34</v>
      </c>
      <c r="B154" s="34">
        <v>84397</v>
      </c>
      <c r="C154" s="34">
        <v>85298</v>
      </c>
      <c r="D154" s="34">
        <v>81566</v>
      </c>
      <c r="E154" s="34">
        <v>74836</v>
      </c>
      <c r="F154" s="34">
        <v>326097</v>
      </c>
      <c r="G154" s="57">
        <v>0.79113000631332397</v>
      </c>
      <c r="H154" s="57">
        <v>0.79163640737533569</v>
      </c>
      <c r="I154" s="57">
        <v>0.80193954706192017</v>
      </c>
      <c r="J154" s="57">
        <v>0.76842695474624634</v>
      </c>
      <c r="K154" s="23" t="s">
        <v>941</v>
      </c>
      <c r="L154" s="8" t="s">
        <v>50</v>
      </c>
      <c r="M154" s="150">
        <v>-4.0115243247276909E-2</v>
      </c>
      <c r="N154" s="60"/>
      <c r="O154" s="60"/>
      <c r="P154" s="60"/>
      <c r="Q154" s="60"/>
      <c r="W154" s="3"/>
      <c r="Y154" s="83"/>
      <c r="Z154" s="60">
        <v>59210</v>
      </c>
      <c r="AA154" s="60">
        <v>59546</v>
      </c>
      <c r="AB154" s="60">
        <v>57482</v>
      </c>
      <c r="AC154" s="60">
        <v>53547</v>
      </c>
      <c r="AD154" s="60">
        <v>229785</v>
      </c>
      <c r="AE154" s="57">
        <v>0.7992737889289856</v>
      </c>
      <c r="AF154" s="57">
        <v>0.79864305257797241</v>
      </c>
      <c r="AG154" s="57">
        <v>0.81550747156143188</v>
      </c>
      <c r="AH154" s="57">
        <v>0.77432906627655029</v>
      </c>
      <c r="AI154" s="10" t="s">
        <v>942</v>
      </c>
      <c r="AJ154" s="4" t="s">
        <v>50</v>
      </c>
      <c r="AK154" s="61">
        <v>-4.9463679250866741E-2</v>
      </c>
      <c r="AL154" s="60">
        <v>25187</v>
      </c>
      <c r="AM154" s="60">
        <v>25752</v>
      </c>
      <c r="AN154" s="60">
        <v>24084</v>
      </c>
      <c r="AO154" s="60">
        <v>21289</v>
      </c>
      <c r="AP154" s="60">
        <v>96312</v>
      </c>
      <c r="AQ154" s="57">
        <v>0.77198553085327148</v>
      </c>
      <c r="AR154" s="57">
        <v>0.77543491125106812</v>
      </c>
      <c r="AS154" s="57">
        <v>0.76955652236938477</v>
      </c>
      <c r="AT154" s="57">
        <v>0.75358164310455322</v>
      </c>
      <c r="AU154" s="90" t="s">
        <v>943</v>
      </c>
      <c r="AV154" s="2" t="s">
        <v>52</v>
      </c>
      <c r="AW154" s="81">
        <v>-1.729437619347695E-2</v>
      </c>
      <c r="AX154" s="63" t="str">
        <f t="shared" si="4"/>
        <v>B+</v>
      </c>
    </row>
    <row r="155" spans="1:50" x14ac:dyDescent="0.35">
      <c r="A155" s="2" t="s">
        <v>33</v>
      </c>
      <c r="B155" s="34">
        <v>105569</v>
      </c>
      <c r="C155" s="34">
        <v>110632</v>
      </c>
      <c r="D155" s="34">
        <v>111952</v>
      </c>
      <c r="E155" s="34">
        <v>103061</v>
      </c>
      <c r="F155" s="34">
        <v>431214</v>
      </c>
      <c r="G155" s="57">
        <v>0.8430410623550415</v>
      </c>
      <c r="H155" s="57">
        <v>0.84420418739318848</v>
      </c>
      <c r="I155" s="57">
        <v>0.84716665744781494</v>
      </c>
      <c r="J155" s="57">
        <v>0.82098948955535889</v>
      </c>
      <c r="K155" s="90" t="s">
        <v>944</v>
      </c>
      <c r="L155" s="8" t="s">
        <v>50</v>
      </c>
      <c r="M155" s="150">
        <v>-2.9734409137261983E-2</v>
      </c>
      <c r="N155" s="60"/>
      <c r="O155" s="60"/>
      <c r="P155" s="60"/>
      <c r="Q155" s="60"/>
      <c r="W155" s="3"/>
      <c r="Y155" s="83"/>
      <c r="Z155" s="60">
        <v>73765</v>
      </c>
      <c r="AA155" s="60">
        <v>77110</v>
      </c>
      <c r="AB155" s="60">
        <v>78991</v>
      </c>
      <c r="AC155" s="60">
        <v>73426</v>
      </c>
      <c r="AD155" s="60">
        <v>303292</v>
      </c>
      <c r="AE155" s="57">
        <v>0.8509184718132019</v>
      </c>
      <c r="AF155" s="57">
        <v>0.8517572283744812</v>
      </c>
      <c r="AG155" s="57">
        <v>0.8597182035446167</v>
      </c>
      <c r="AH155" s="57">
        <v>0.82901149988174438</v>
      </c>
      <c r="AI155" s="10" t="s">
        <v>945</v>
      </c>
      <c r="AJ155" s="4" t="s">
        <v>50</v>
      </c>
      <c r="AK155" s="61">
        <v>-3.461715696759176E-2</v>
      </c>
      <c r="AL155" s="60">
        <v>31804</v>
      </c>
      <c r="AM155" s="60">
        <v>33522</v>
      </c>
      <c r="AN155" s="60">
        <v>32961</v>
      </c>
      <c r="AO155" s="60">
        <v>29635</v>
      </c>
      <c r="AP155" s="60">
        <v>127922</v>
      </c>
      <c r="AQ155" s="57">
        <v>0.82477045059204102</v>
      </c>
      <c r="AR155" s="57">
        <v>0.82683014869689941</v>
      </c>
      <c r="AS155" s="57">
        <v>0.81708687543869019</v>
      </c>
      <c r="AT155" s="57">
        <v>0.8011135458946228</v>
      </c>
      <c r="AU155" s="90" t="s">
        <v>946</v>
      </c>
      <c r="AV155" s="2" t="s">
        <v>50</v>
      </c>
      <c r="AW155" s="81">
        <v>-1.7905072813885575E-2</v>
      </c>
      <c r="AX155" s="63" t="str">
        <f t="shared" si="4"/>
        <v>A-</v>
      </c>
    </row>
    <row r="156" spans="1:50" x14ac:dyDescent="0.35">
      <c r="A156" s="2" t="s">
        <v>32</v>
      </c>
      <c r="B156" s="34">
        <v>112011</v>
      </c>
      <c r="C156" s="34">
        <v>118174</v>
      </c>
      <c r="D156" s="34">
        <v>120689</v>
      </c>
      <c r="E156" s="34">
        <v>114326</v>
      </c>
      <c r="F156" s="34">
        <v>465200</v>
      </c>
      <c r="G156" s="57">
        <v>0.87498551607131958</v>
      </c>
      <c r="H156" s="57">
        <v>0.87599641084671021</v>
      </c>
      <c r="I156" s="57">
        <v>0.87612789869308472</v>
      </c>
      <c r="J156" s="57">
        <v>0.85398769378662109</v>
      </c>
      <c r="K156" s="90" t="s">
        <v>947</v>
      </c>
      <c r="L156" s="8" t="s">
        <v>50</v>
      </c>
      <c r="M156" s="150">
        <v>-2.4345760512612193E-2</v>
      </c>
      <c r="N156" s="60"/>
      <c r="O156" s="60"/>
      <c r="P156" s="60"/>
      <c r="Q156" s="60"/>
      <c r="W156" s="3"/>
      <c r="Y156" s="83"/>
      <c r="Z156" s="60">
        <v>76201</v>
      </c>
      <c r="AA156" s="60">
        <v>80598</v>
      </c>
      <c r="AB156" s="60">
        <v>83088</v>
      </c>
      <c r="AC156" s="60">
        <v>79806</v>
      </c>
      <c r="AD156" s="60">
        <v>319693</v>
      </c>
      <c r="AE156" s="57">
        <v>0.88597261905670166</v>
      </c>
      <c r="AF156" s="57">
        <v>0.88688302040100098</v>
      </c>
      <c r="AG156" s="57">
        <v>0.89067012071609497</v>
      </c>
      <c r="AH156" s="57">
        <v>0.86522316932678223</v>
      </c>
      <c r="AI156" s="3" t="s">
        <v>948</v>
      </c>
      <c r="AJ156" s="4" t="s">
        <v>50</v>
      </c>
      <c r="AK156" s="61">
        <v>-2.7706105129202942E-2</v>
      </c>
      <c r="AL156" s="60">
        <v>35810</v>
      </c>
      <c r="AM156" s="60">
        <v>37576</v>
      </c>
      <c r="AN156" s="60">
        <v>37601</v>
      </c>
      <c r="AO156" s="60">
        <v>34520</v>
      </c>
      <c r="AP156" s="60">
        <v>145507</v>
      </c>
      <c r="AQ156" s="57">
        <v>0.85160571336746216</v>
      </c>
      <c r="AR156" s="57">
        <v>0.85264527797698975</v>
      </c>
      <c r="AS156" s="57">
        <v>0.84399348497390747</v>
      </c>
      <c r="AT156" s="57">
        <v>0.82801276445388794</v>
      </c>
      <c r="AU156" s="90" t="s">
        <v>949</v>
      </c>
      <c r="AV156" s="2" t="s">
        <v>50</v>
      </c>
      <c r="AW156" s="81">
        <v>-1.6484724405698616E-2</v>
      </c>
      <c r="AX156" s="63" t="str">
        <f t="shared" si="4"/>
        <v>A</v>
      </c>
    </row>
    <row r="157" spans="1:50" x14ac:dyDescent="0.35">
      <c r="A157" s="2" t="s">
        <v>31</v>
      </c>
      <c r="B157" s="34">
        <v>34636</v>
      </c>
      <c r="C157" s="34">
        <v>38134</v>
      </c>
      <c r="D157" s="34">
        <v>43041</v>
      </c>
      <c r="E157" s="34">
        <v>42833</v>
      </c>
      <c r="F157" s="34">
        <v>158644</v>
      </c>
      <c r="G157" s="57">
        <v>0.90180736780166626</v>
      </c>
      <c r="H157" s="57">
        <v>0.89885663986206055</v>
      </c>
      <c r="I157" s="57">
        <v>0.90495109558105469</v>
      </c>
      <c r="J157" s="57">
        <v>0.87901848554611206</v>
      </c>
      <c r="K157" s="32" t="s">
        <v>950</v>
      </c>
      <c r="L157" s="8" t="s">
        <v>50</v>
      </c>
      <c r="M157" s="150">
        <v>-2.6576021751272511E-2</v>
      </c>
      <c r="N157" s="60"/>
      <c r="O157" s="60"/>
      <c r="P157" s="60"/>
      <c r="Q157" s="60"/>
      <c r="W157" s="3"/>
      <c r="Y157" s="83"/>
      <c r="Z157" s="60">
        <v>23318</v>
      </c>
      <c r="AA157" s="60">
        <v>25579</v>
      </c>
      <c r="AB157" s="60">
        <v>29519</v>
      </c>
      <c r="AC157" s="60">
        <v>29295</v>
      </c>
      <c r="AD157" s="60">
        <v>107711</v>
      </c>
      <c r="AE157" s="57">
        <v>0.91401493549346924</v>
      </c>
      <c r="AF157" s="57">
        <v>0.91102075576782227</v>
      </c>
      <c r="AG157" s="57">
        <v>0.91998374462127686</v>
      </c>
      <c r="AH157" s="57">
        <v>0.89230245351791382</v>
      </c>
      <c r="AI157" s="4" t="s">
        <v>951</v>
      </c>
      <c r="AJ157" s="4" t="s">
        <v>50</v>
      </c>
      <c r="AK157" s="61">
        <v>-2.7817882815457003E-2</v>
      </c>
      <c r="AL157" s="60">
        <v>11318</v>
      </c>
      <c r="AM157" s="60">
        <v>12555</v>
      </c>
      <c r="AN157" s="60">
        <v>13522</v>
      </c>
      <c r="AO157" s="60">
        <v>13538</v>
      </c>
      <c r="AP157" s="60">
        <v>50933</v>
      </c>
      <c r="AQ157" s="57">
        <v>0.87665665149688721</v>
      </c>
      <c r="AR157" s="57">
        <v>0.87407410144805908</v>
      </c>
      <c r="AS157" s="57">
        <v>0.87213432788848877</v>
      </c>
      <c r="AT157" s="57">
        <v>0.85027331113815308</v>
      </c>
      <c r="AU157" s="90" t="s">
        <v>952</v>
      </c>
      <c r="AV157" s="2" t="s">
        <v>50</v>
      </c>
      <c r="AW157" s="81">
        <v>-2.2501120954052305E-2</v>
      </c>
      <c r="AX157" s="63" t="str">
        <f t="shared" si="4"/>
        <v>A+</v>
      </c>
    </row>
    <row r="158" spans="1:50" ht="24" customHeight="1" x14ac:dyDescent="0.35">
      <c r="A158" s="86" t="s">
        <v>179</v>
      </c>
      <c r="B158" s="34"/>
      <c r="C158" s="34"/>
      <c r="D158" s="34"/>
      <c r="E158" s="34"/>
      <c r="F158" s="34"/>
      <c r="K158" s="90"/>
      <c r="M158" s="155"/>
      <c r="W158" s="3"/>
      <c r="Y158" s="83"/>
      <c r="Z158" s="60"/>
      <c r="AA158" s="60"/>
      <c r="AB158" s="60"/>
      <c r="AC158" s="60"/>
      <c r="AD158" s="60"/>
      <c r="AI158" s="3"/>
      <c r="AK158" s="92"/>
      <c r="AL158" s="60"/>
      <c r="AM158" s="60"/>
      <c r="AN158" s="60"/>
      <c r="AO158" s="60"/>
      <c r="AP158" s="60"/>
      <c r="AU158" s="3"/>
      <c r="AW158" s="93"/>
      <c r="AX158" s="63" t="str">
        <f t="shared" si="4"/>
        <v>Admission Rate: 75% or Higher (Figure 36)</v>
      </c>
    </row>
    <row r="159" spans="1:50" x14ac:dyDescent="0.35">
      <c r="A159" s="2" t="s">
        <v>153</v>
      </c>
      <c r="B159" s="34">
        <v>39354</v>
      </c>
      <c r="C159" s="34">
        <v>39963</v>
      </c>
      <c r="D159" s="34">
        <v>38851</v>
      </c>
      <c r="E159" s="34">
        <v>34187</v>
      </c>
      <c r="F159" s="34">
        <v>152355</v>
      </c>
      <c r="G159" s="57">
        <v>0.62750929594039917</v>
      </c>
      <c r="H159" s="57">
        <v>0.62362682819366455</v>
      </c>
      <c r="I159" s="57">
        <v>0.65094852447509766</v>
      </c>
      <c r="J159" s="57">
        <v>0.59800511598587036</v>
      </c>
      <c r="K159" s="23" t="s">
        <v>953</v>
      </c>
      <c r="L159" s="8" t="s">
        <v>50</v>
      </c>
      <c r="M159" s="150">
        <v>-7.9253578524661972E-2</v>
      </c>
      <c r="N159" s="60"/>
      <c r="O159" s="60"/>
      <c r="P159" s="60"/>
      <c r="Q159" s="60"/>
      <c r="W159" s="3"/>
      <c r="Y159" s="83"/>
      <c r="Z159" s="60">
        <v>29971</v>
      </c>
      <c r="AA159" s="60">
        <v>30261</v>
      </c>
      <c r="AB159" s="60">
        <v>29462</v>
      </c>
      <c r="AC159" s="60">
        <v>25588</v>
      </c>
      <c r="AD159" s="60">
        <v>115282</v>
      </c>
      <c r="AE159" s="57">
        <v>0.62356942892074585</v>
      </c>
      <c r="AF159" s="57">
        <v>0.62360793352127075</v>
      </c>
      <c r="AG159" s="57">
        <v>0.6555902361869812</v>
      </c>
      <c r="AH159" s="57">
        <v>0.60157102346420288</v>
      </c>
      <c r="AI159" s="10" t="s">
        <v>954</v>
      </c>
      <c r="AJ159" s="4" t="s">
        <v>50</v>
      </c>
      <c r="AK159" s="61">
        <v>-8.3370674215488549E-2</v>
      </c>
      <c r="AL159" s="60">
        <v>9383</v>
      </c>
      <c r="AM159" s="60">
        <v>9702</v>
      </c>
      <c r="AN159" s="60">
        <v>9389</v>
      </c>
      <c r="AO159" s="60">
        <v>8599</v>
      </c>
      <c r="AP159" s="60">
        <v>37073</v>
      </c>
      <c r="AQ159" s="57">
        <v>0.64009380340576172</v>
      </c>
      <c r="AR159" s="57">
        <v>0.62368583679199219</v>
      </c>
      <c r="AS159" s="57">
        <v>0.63638299703598022</v>
      </c>
      <c r="AT159" s="57">
        <v>0.58739387989044189</v>
      </c>
      <c r="AU159" s="90" t="s">
        <v>955</v>
      </c>
      <c r="AV159" s="2" t="s">
        <v>50</v>
      </c>
      <c r="AW159" s="81">
        <v>-6.5220158604667067E-2</v>
      </c>
      <c r="AX159" s="63" t="str">
        <f t="shared" si="4"/>
        <v>GPA B- or Lower</v>
      </c>
    </row>
    <row r="160" spans="1:50" x14ac:dyDescent="0.35">
      <c r="A160" s="2" t="s">
        <v>35</v>
      </c>
      <c r="B160" s="34">
        <v>56523</v>
      </c>
      <c r="C160" s="34">
        <v>58490</v>
      </c>
      <c r="D160" s="34">
        <v>53790</v>
      </c>
      <c r="E160" s="34">
        <v>45550</v>
      </c>
      <c r="F160" s="34">
        <v>214353</v>
      </c>
      <c r="G160" s="57">
        <v>0.71788477897644043</v>
      </c>
      <c r="H160" s="57">
        <v>0.71995210647583008</v>
      </c>
      <c r="I160" s="57">
        <v>0.73286855220794678</v>
      </c>
      <c r="J160" s="57">
        <v>0.69016462564468384</v>
      </c>
      <c r="K160" s="90" t="s">
        <v>956</v>
      </c>
      <c r="L160" s="8" t="s">
        <v>50</v>
      </c>
      <c r="M160" s="150">
        <v>-5.784120477306564E-2</v>
      </c>
      <c r="N160" s="60"/>
      <c r="O160" s="60"/>
      <c r="P160" s="60"/>
      <c r="Q160" s="60"/>
      <c r="W160" s="3"/>
      <c r="Y160" s="83"/>
      <c r="Z160" s="60">
        <v>43156</v>
      </c>
      <c r="AA160" s="60">
        <v>44595</v>
      </c>
      <c r="AB160" s="60">
        <v>41182</v>
      </c>
      <c r="AC160" s="60">
        <v>34405</v>
      </c>
      <c r="AD160" s="60">
        <v>163338</v>
      </c>
      <c r="AE160" s="57">
        <v>0.71626192331314087</v>
      </c>
      <c r="AF160" s="57">
        <v>0.71810740232467651</v>
      </c>
      <c r="AG160" s="57">
        <v>0.73675394058227539</v>
      </c>
      <c r="AH160" s="57">
        <v>0.68975436687469482</v>
      </c>
      <c r="AI160" s="10" t="s">
        <v>957</v>
      </c>
      <c r="AJ160" s="4" t="s">
        <v>50</v>
      </c>
      <c r="AK160" s="61">
        <v>-6.4233114196306354E-2</v>
      </c>
      <c r="AL160" s="60">
        <v>13367</v>
      </c>
      <c r="AM160" s="60">
        <v>13895</v>
      </c>
      <c r="AN160" s="60">
        <v>12608</v>
      </c>
      <c r="AO160" s="60">
        <v>11145</v>
      </c>
      <c r="AP160" s="60">
        <v>51015</v>
      </c>
      <c r="AQ160" s="57">
        <v>0.72312408685684204</v>
      </c>
      <c r="AR160" s="57">
        <v>0.72587263584136963</v>
      </c>
      <c r="AS160" s="57">
        <v>0.72017765045166016</v>
      </c>
      <c r="AT160" s="57">
        <v>0.69143116474151611</v>
      </c>
      <c r="AU160" s="90" t="s">
        <v>958</v>
      </c>
      <c r="AV160" s="2" t="s">
        <v>50</v>
      </c>
      <c r="AW160" s="81">
        <v>-3.5048296742019251E-2</v>
      </c>
      <c r="AX160" s="63" t="str">
        <f t="shared" si="4"/>
        <v>B</v>
      </c>
    </row>
    <row r="161" spans="1:50" x14ac:dyDescent="0.35">
      <c r="A161" s="2" t="s">
        <v>34</v>
      </c>
      <c r="B161" s="34">
        <v>71762</v>
      </c>
      <c r="C161" s="34">
        <v>74373</v>
      </c>
      <c r="D161" s="34">
        <v>71005</v>
      </c>
      <c r="E161" s="34">
        <v>60762</v>
      </c>
      <c r="F161" s="34">
        <v>277902</v>
      </c>
      <c r="G161" s="57">
        <v>0.75893926620483398</v>
      </c>
      <c r="H161" s="57">
        <v>0.76515668630599976</v>
      </c>
      <c r="I161" s="57">
        <v>0.77114289999008179</v>
      </c>
      <c r="J161" s="57">
        <v>0.73363286256790161</v>
      </c>
      <c r="K161" s="90" t="s">
        <v>959</v>
      </c>
      <c r="L161" s="8" t="s">
        <v>50</v>
      </c>
      <c r="M161" s="150">
        <v>-4.8266021771682932E-2</v>
      </c>
      <c r="N161" s="60"/>
      <c r="O161" s="60"/>
      <c r="P161" s="60"/>
      <c r="Q161" s="60"/>
      <c r="W161" s="3"/>
      <c r="Y161" s="83"/>
      <c r="Z161" s="60">
        <v>54218</v>
      </c>
      <c r="AA161" s="60">
        <v>56316</v>
      </c>
      <c r="AB161" s="60">
        <v>54105</v>
      </c>
      <c r="AC161" s="60">
        <v>45919</v>
      </c>
      <c r="AD161" s="60">
        <v>210558</v>
      </c>
      <c r="AE161" s="57">
        <v>0.75779259204864502</v>
      </c>
      <c r="AF161" s="57">
        <v>0.76401025056838989</v>
      </c>
      <c r="AG161" s="57">
        <v>0.77558451890945435</v>
      </c>
      <c r="AH161" s="57">
        <v>0.73407524824142456</v>
      </c>
      <c r="AI161" s="10" t="s">
        <v>960</v>
      </c>
      <c r="AJ161" s="4" t="s">
        <v>50</v>
      </c>
      <c r="AK161" s="61">
        <v>-5.4079212487345478E-2</v>
      </c>
      <c r="AL161" s="60">
        <v>17544</v>
      </c>
      <c r="AM161" s="60">
        <v>18057</v>
      </c>
      <c r="AN161" s="60">
        <v>16900</v>
      </c>
      <c r="AO161" s="60">
        <v>14843</v>
      </c>
      <c r="AP161" s="60">
        <v>67344</v>
      </c>
      <c r="AQ161" s="57">
        <v>0.76248288154602051</v>
      </c>
      <c r="AR161" s="57">
        <v>0.76873236894607544</v>
      </c>
      <c r="AS161" s="57">
        <v>0.75692307949066162</v>
      </c>
      <c r="AT161" s="57">
        <v>0.73226433992385864</v>
      </c>
      <c r="AU161" s="90" t="s">
        <v>961</v>
      </c>
      <c r="AV161" s="2" t="s">
        <v>50</v>
      </c>
      <c r="AW161" s="81">
        <v>-2.8315955188501326E-2</v>
      </c>
      <c r="AX161" s="63" t="str">
        <f t="shared" si="4"/>
        <v>B+</v>
      </c>
    </row>
    <row r="162" spans="1:50" x14ac:dyDescent="0.35">
      <c r="A162" s="2" t="s">
        <v>33</v>
      </c>
      <c r="B162" s="34">
        <v>83659</v>
      </c>
      <c r="C162" s="34">
        <v>89415</v>
      </c>
      <c r="D162" s="34">
        <v>88991</v>
      </c>
      <c r="E162" s="34">
        <v>78627</v>
      </c>
      <c r="F162" s="34">
        <v>340692</v>
      </c>
      <c r="G162" s="57">
        <v>0.81459259986877441</v>
      </c>
      <c r="H162" s="57">
        <v>0.81814014911651611</v>
      </c>
      <c r="I162" s="57">
        <v>0.81950986385345459</v>
      </c>
      <c r="J162" s="57">
        <v>0.78663820028305054</v>
      </c>
      <c r="K162" s="32" t="s">
        <v>962</v>
      </c>
      <c r="L162" s="8" t="s">
        <v>50</v>
      </c>
      <c r="M162" s="150">
        <v>-3.9779875066677114E-2</v>
      </c>
      <c r="N162" s="60"/>
      <c r="O162" s="60"/>
      <c r="P162" s="60"/>
      <c r="Q162" s="60"/>
      <c r="W162" s="3"/>
      <c r="Y162" s="83"/>
      <c r="Z162" s="60">
        <v>63663</v>
      </c>
      <c r="AA162" s="60">
        <v>68355</v>
      </c>
      <c r="AB162" s="60">
        <v>68534</v>
      </c>
      <c r="AC162" s="60">
        <v>60147</v>
      </c>
      <c r="AD162" s="60">
        <v>260699</v>
      </c>
      <c r="AE162" s="57">
        <v>0.81328243017196655</v>
      </c>
      <c r="AF162" s="57">
        <v>0.81951576471328735</v>
      </c>
      <c r="AG162" s="57">
        <v>0.82297837734222412</v>
      </c>
      <c r="AH162" s="57">
        <v>0.78929954767227173</v>
      </c>
      <c r="AI162" s="10" t="s">
        <v>963</v>
      </c>
      <c r="AJ162" s="4" t="s">
        <v>50</v>
      </c>
      <c r="AK162" s="61">
        <v>-4.0783574543469293E-2</v>
      </c>
      <c r="AL162" s="60">
        <v>19996</v>
      </c>
      <c r="AM162" s="60">
        <v>21060</v>
      </c>
      <c r="AN162" s="60">
        <v>20457</v>
      </c>
      <c r="AO162" s="60">
        <v>18480</v>
      </c>
      <c r="AP162" s="60">
        <v>79993</v>
      </c>
      <c r="AQ162" s="57">
        <v>0.81876373291015625</v>
      </c>
      <c r="AR162" s="57">
        <v>0.81367522478103638</v>
      </c>
      <c r="AS162" s="57">
        <v>0.80788969993591309</v>
      </c>
      <c r="AT162" s="57">
        <v>0.77797621488571167</v>
      </c>
      <c r="AU162" s="90" t="s">
        <v>964</v>
      </c>
      <c r="AV162" s="2" t="s">
        <v>50</v>
      </c>
      <c r="AW162" s="81">
        <v>-3.5353836052453347E-2</v>
      </c>
      <c r="AX162" s="63" t="str">
        <f t="shared" si="4"/>
        <v>A-</v>
      </c>
    </row>
    <row r="163" spans="1:50" x14ac:dyDescent="0.35">
      <c r="A163" s="2" t="s">
        <v>32</v>
      </c>
      <c r="B163" s="34">
        <v>87619</v>
      </c>
      <c r="C163" s="34">
        <v>93612</v>
      </c>
      <c r="D163" s="34">
        <v>94993</v>
      </c>
      <c r="E163" s="34">
        <v>87590</v>
      </c>
      <c r="F163" s="34">
        <v>363814</v>
      </c>
      <c r="G163" s="57">
        <v>0.85619556903839111</v>
      </c>
      <c r="H163" s="57">
        <v>0.86092597246170044</v>
      </c>
      <c r="I163" s="57">
        <v>0.85982125997543335</v>
      </c>
      <c r="J163" s="57">
        <v>0.83332574367523193</v>
      </c>
      <c r="K163" s="90" t="s">
        <v>965</v>
      </c>
      <c r="L163" s="8" t="s">
        <v>50</v>
      </c>
      <c r="M163" s="150">
        <v>-3.0611013271237338E-2</v>
      </c>
      <c r="N163" s="60"/>
      <c r="O163" s="60"/>
      <c r="P163" s="60"/>
      <c r="Q163" s="60"/>
      <c r="W163" s="3"/>
      <c r="Y163" s="83"/>
      <c r="Z163" s="60">
        <v>66762</v>
      </c>
      <c r="AA163" s="60">
        <v>71623</v>
      </c>
      <c r="AB163" s="60">
        <v>73196</v>
      </c>
      <c r="AC163" s="60">
        <v>67725</v>
      </c>
      <c r="AD163" s="60">
        <v>279306</v>
      </c>
      <c r="AE163" s="57">
        <v>0.8560408353805542</v>
      </c>
      <c r="AF163" s="57">
        <v>0.86212527751922607</v>
      </c>
      <c r="AG163" s="57">
        <v>0.86354446411132813</v>
      </c>
      <c r="AH163" s="57">
        <v>0.83379846811294556</v>
      </c>
      <c r="AI163" s="3" t="s">
        <v>966</v>
      </c>
      <c r="AJ163" s="4" t="s">
        <v>50</v>
      </c>
      <c r="AK163" s="61">
        <v>-3.4347970756229765E-2</v>
      </c>
      <c r="AL163" s="60">
        <v>20857</v>
      </c>
      <c r="AM163" s="60">
        <v>21989</v>
      </c>
      <c r="AN163" s="60">
        <v>21797</v>
      </c>
      <c r="AO163" s="60">
        <v>19865</v>
      </c>
      <c r="AP163" s="60">
        <v>84508</v>
      </c>
      <c r="AQ163" s="57">
        <v>0.85669082403182983</v>
      </c>
      <c r="AR163" s="57">
        <v>0.85701942443847656</v>
      </c>
      <c r="AS163" s="57">
        <v>0.84731841087341309</v>
      </c>
      <c r="AT163" s="57">
        <v>0.83171409368515015</v>
      </c>
      <c r="AU163" s="90" t="s">
        <v>967</v>
      </c>
      <c r="AV163" s="2" t="s">
        <v>50</v>
      </c>
      <c r="AW163" s="81">
        <v>-1.7046720352873215E-2</v>
      </c>
      <c r="AX163" s="63" t="str">
        <f t="shared" si="4"/>
        <v>A</v>
      </c>
    </row>
    <row r="164" spans="1:50" x14ac:dyDescent="0.35">
      <c r="A164" s="2" t="s">
        <v>31</v>
      </c>
      <c r="B164" s="34">
        <v>25856</v>
      </c>
      <c r="C164" s="34">
        <v>28852</v>
      </c>
      <c r="D164" s="34">
        <v>33423</v>
      </c>
      <c r="E164" s="34">
        <v>33574</v>
      </c>
      <c r="F164" s="34">
        <v>121705</v>
      </c>
      <c r="G164" s="57">
        <v>0.89592355489730835</v>
      </c>
      <c r="H164" s="57">
        <v>0.89511990547180176</v>
      </c>
      <c r="I164" s="57">
        <v>0.89249914884567261</v>
      </c>
      <c r="J164" s="57">
        <v>0.87663072347640991</v>
      </c>
      <c r="K164" s="23" t="s">
        <v>968</v>
      </c>
      <c r="L164" s="8" t="s">
        <v>50</v>
      </c>
      <c r="M164" s="150">
        <v>-1.5843152364109461E-2</v>
      </c>
      <c r="N164" s="60"/>
      <c r="O164" s="60"/>
      <c r="P164" s="60"/>
      <c r="Q164" s="60"/>
      <c r="W164" s="3"/>
      <c r="Y164" s="83"/>
      <c r="Z164" s="60">
        <v>19440</v>
      </c>
      <c r="AA164" s="60">
        <v>22053</v>
      </c>
      <c r="AB164" s="60">
        <v>25678</v>
      </c>
      <c r="AC164" s="60">
        <v>26200</v>
      </c>
      <c r="AD164" s="60">
        <v>93371</v>
      </c>
      <c r="AE164" s="57">
        <v>0.89768517017364502</v>
      </c>
      <c r="AF164" s="57">
        <v>0.89661270380020142</v>
      </c>
      <c r="AG164" s="57">
        <v>0.89707142114639282</v>
      </c>
      <c r="AH164" s="57">
        <v>0.87881678342819214</v>
      </c>
      <c r="AI164" s="4" t="s">
        <v>895</v>
      </c>
      <c r="AJ164" s="4" t="s">
        <v>50</v>
      </c>
      <c r="AK164" s="61">
        <v>-1.8230432510157067E-2</v>
      </c>
      <c r="AL164" s="60">
        <v>6416</v>
      </c>
      <c r="AM164" s="60">
        <v>6799</v>
      </c>
      <c r="AN164" s="60">
        <v>7745</v>
      </c>
      <c r="AO164" s="60">
        <v>7374</v>
      </c>
      <c r="AP164" s="60">
        <v>28334</v>
      </c>
      <c r="AQ164" s="57">
        <v>0.89058601856231689</v>
      </c>
      <c r="AR164" s="57">
        <v>0.89027798175811768</v>
      </c>
      <c r="AS164" s="57">
        <v>0.87734019756317139</v>
      </c>
      <c r="AT164" s="57">
        <v>0.86886358261108398</v>
      </c>
      <c r="AU164" s="90" t="s">
        <v>969</v>
      </c>
      <c r="AW164" s="81">
        <v>-6.8605086336154253E-3</v>
      </c>
      <c r="AX164" s="63" t="str">
        <f t="shared" si="4"/>
        <v>A+</v>
      </c>
    </row>
    <row r="165" spans="1:50" ht="23.5" customHeight="1" x14ac:dyDescent="0.35">
      <c r="A165" s="91" t="s">
        <v>1035</v>
      </c>
      <c r="B165" s="87"/>
      <c r="C165" s="87"/>
      <c r="D165" s="87"/>
      <c r="E165" s="87"/>
      <c r="F165" s="87"/>
      <c r="K165" s="3"/>
      <c r="M165" s="150"/>
      <c r="W165" s="3"/>
      <c r="Y165" s="83"/>
      <c r="Z165" s="60"/>
      <c r="AA165" s="60"/>
      <c r="AB165" s="60"/>
      <c r="AC165" s="60"/>
      <c r="AD165" s="60"/>
      <c r="AI165" s="3"/>
      <c r="AK165" s="84"/>
      <c r="AU165" s="3"/>
      <c r="AW165" s="68"/>
      <c r="AX165" s="63" t="str">
        <f t="shared" si="4"/>
        <v>Pell Share (Figure 37)</v>
      </c>
    </row>
    <row r="166" spans="1:50" x14ac:dyDescent="0.35">
      <c r="A166" s="69" t="s">
        <v>156</v>
      </c>
      <c r="B166" s="34">
        <v>310908</v>
      </c>
      <c r="C166" s="34">
        <v>319306</v>
      </c>
      <c r="D166" s="34">
        <v>317719</v>
      </c>
      <c r="E166" s="34">
        <v>297539</v>
      </c>
      <c r="F166" s="34">
        <v>1245472</v>
      </c>
      <c r="G166" s="57">
        <v>0.88685077428817749</v>
      </c>
      <c r="H166" s="57">
        <v>0.88748723268508911</v>
      </c>
      <c r="I166" s="57">
        <v>0.87541192770004272</v>
      </c>
      <c r="J166" s="57">
        <v>0.87334436178207397</v>
      </c>
      <c r="K166" s="57" t="s">
        <v>970</v>
      </c>
      <c r="M166" s="150">
        <v>-2.8078210065721498E-3</v>
      </c>
      <c r="N166" s="34">
        <v>44944</v>
      </c>
      <c r="O166" s="34">
        <v>52042</v>
      </c>
      <c r="P166" s="34">
        <v>55796</v>
      </c>
      <c r="Q166" s="34">
        <v>55093</v>
      </c>
      <c r="R166" s="34">
        <v>207875</v>
      </c>
      <c r="S166" s="57">
        <v>0.65054291486740112</v>
      </c>
      <c r="T166" s="57">
        <v>0.65660429000854492</v>
      </c>
      <c r="U166" s="57">
        <v>0.64061939716339111</v>
      </c>
      <c r="V166" s="57">
        <v>0.62416279315948486</v>
      </c>
      <c r="W166" s="10" t="s">
        <v>971</v>
      </c>
      <c r="X166" s="4" t="s">
        <v>50</v>
      </c>
      <c r="Y166" s="59">
        <v>-3.5813776638031376E-2</v>
      </c>
      <c r="Z166" s="60">
        <v>159050</v>
      </c>
      <c r="AA166" s="60">
        <v>162777</v>
      </c>
      <c r="AB166" s="60">
        <v>166177</v>
      </c>
      <c r="AC166" s="60">
        <v>156331</v>
      </c>
      <c r="AD166" s="60">
        <v>644335</v>
      </c>
      <c r="AE166" s="57">
        <v>0.867431640625</v>
      </c>
      <c r="AF166" s="57">
        <v>0.86838436126708984</v>
      </c>
      <c r="AG166" s="57">
        <v>0.86882060766220093</v>
      </c>
      <c r="AH166" s="57">
        <v>0.8556140661239624</v>
      </c>
      <c r="AI166" s="57" t="s">
        <v>972</v>
      </c>
      <c r="AJ166" s="8" t="s">
        <v>50</v>
      </c>
      <c r="AK166" s="61">
        <v>-1.6686989088588528E-2</v>
      </c>
      <c r="AL166" s="60">
        <v>151858</v>
      </c>
      <c r="AM166" s="60">
        <v>156529</v>
      </c>
      <c r="AN166" s="60">
        <v>151542</v>
      </c>
      <c r="AO166" s="60">
        <v>141208</v>
      </c>
      <c r="AP166" s="60">
        <v>601137</v>
      </c>
      <c r="AQ166" s="57">
        <v>0.90718960762023926</v>
      </c>
      <c r="AR166" s="57">
        <v>0.90735262632369995</v>
      </c>
      <c r="AS166" s="57">
        <v>0.88263982534408569</v>
      </c>
      <c r="AT166" s="57">
        <v>0.89297348260879517</v>
      </c>
      <c r="AU166" s="57" t="s">
        <v>973</v>
      </c>
      <c r="AV166" s="2" t="s">
        <v>53</v>
      </c>
      <c r="AW166" s="81">
        <v>1.1702395137193558E-2</v>
      </c>
      <c r="AX166" s="63" t="str">
        <f t="shared" si="4"/>
        <v>21% or Lower</v>
      </c>
    </row>
    <row r="167" spans="1:50" x14ac:dyDescent="0.35">
      <c r="A167" s="69" t="s">
        <v>157</v>
      </c>
      <c r="B167" s="34">
        <v>221280</v>
      </c>
      <c r="C167" s="34">
        <v>230006</v>
      </c>
      <c r="D167" s="34">
        <v>231095</v>
      </c>
      <c r="E167" s="34">
        <v>212779</v>
      </c>
      <c r="F167" s="34">
        <v>895160</v>
      </c>
      <c r="G167" s="57">
        <v>0.8331751823425293</v>
      </c>
      <c r="H167" s="57">
        <v>0.83721727132797241</v>
      </c>
      <c r="I167" s="57">
        <v>0.83813148736953735</v>
      </c>
      <c r="J167" s="57">
        <v>0.81873679161071777</v>
      </c>
      <c r="K167" s="57" t="s">
        <v>974</v>
      </c>
      <c r="L167" s="8" t="s">
        <v>50</v>
      </c>
      <c r="M167" s="150">
        <v>-2.5593836197854387E-2</v>
      </c>
      <c r="N167" s="34">
        <v>79075</v>
      </c>
      <c r="O167" s="34">
        <v>83272</v>
      </c>
      <c r="P167" s="34">
        <v>85074</v>
      </c>
      <c r="Q167" s="34">
        <v>86275</v>
      </c>
      <c r="R167" s="34">
        <v>333696</v>
      </c>
      <c r="S167" s="57">
        <v>0.61668038368225098</v>
      </c>
      <c r="T167" s="57">
        <v>0.61923575401306152</v>
      </c>
      <c r="U167" s="57">
        <v>0.60722428560256958</v>
      </c>
      <c r="V167" s="57">
        <v>0.57867282629013062</v>
      </c>
      <c r="W167" s="10" t="s">
        <v>975</v>
      </c>
      <c r="X167" s="4" t="s">
        <v>50</v>
      </c>
      <c r="Y167" s="59">
        <v>-4.7198375755936203E-2</v>
      </c>
      <c r="Z167" s="60">
        <v>170468</v>
      </c>
      <c r="AA167" s="60">
        <v>178341</v>
      </c>
      <c r="AB167" s="60">
        <v>179949</v>
      </c>
      <c r="AC167" s="60">
        <v>166976</v>
      </c>
      <c r="AD167" s="60">
        <v>695734</v>
      </c>
      <c r="AE167" s="57">
        <v>0.83625668287277222</v>
      </c>
      <c r="AF167" s="57">
        <v>0.84114700555801392</v>
      </c>
      <c r="AG167" s="57">
        <v>0.84243869781494141</v>
      </c>
      <c r="AH167" s="57">
        <v>0.82137554883956909</v>
      </c>
      <c r="AI167" s="57" t="s">
        <v>976</v>
      </c>
      <c r="AJ167" s="8" t="s">
        <v>50</v>
      </c>
      <c r="AK167" s="61">
        <v>-2.9178384212117128E-2</v>
      </c>
      <c r="AL167" s="60">
        <v>50812</v>
      </c>
      <c r="AM167" s="60">
        <v>51665</v>
      </c>
      <c r="AN167" s="60">
        <v>51146</v>
      </c>
      <c r="AO167" s="60">
        <v>45803</v>
      </c>
      <c r="AP167" s="60">
        <v>199426</v>
      </c>
      <c r="AQ167" s="57">
        <v>0.82283711433410645</v>
      </c>
      <c r="AR167" s="57">
        <v>0.82365238666534424</v>
      </c>
      <c r="AS167" s="57">
        <v>0.82297736406326294</v>
      </c>
      <c r="AT167" s="57">
        <v>0.80911731719970703</v>
      </c>
      <c r="AU167" s="57" t="s">
        <v>432</v>
      </c>
      <c r="AV167" s="2" t="s">
        <v>53</v>
      </c>
      <c r="AW167" s="81">
        <v>-1.4204521910886217E-2</v>
      </c>
      <c r="AX167" s="63" t="str">
        <f t="shared" si="4"/>
        <v>21.1% to 27%</v>
      </c>
    </row>
    <row r="168" spans="1:50" x14ac:dyDescent="0.35">
      <c r="A168" s="69" t="s">
        <v>158</v>
      </c>
      <c r="B168" s="34">
        <v>233770</v>
      </c>
      <c r="C168" s="34">
        <v>248252</v>
      </c>
      <c r="D168" s="34">
        <v>246853</v>
      </c>
      <c r="E168" s="34">
        <v>221919</v>
      </c>
      <c r="F168" s="34">
        <v>950794</v>
      </c>
      <c r="G168" s="57">
        <v>0.7888522744178772</v>
      </c>
      <c r="H168" s="57">
        <v>0.7898184061050415</v>
      </c>
      <c r="I168" s="57">
        <v>0.79489409923553467</v>
      </c>
      <c r="J168" s="57">
        <v>0.76924014091491699</v>
      </c>
      <c r="K168" s="57" t="s">
        <v>977</v>
      </c>
      <c r="L168" s="8" t="s">
        <v>50</v>
      </c>
      <c r="M168" s="150">
        <v>-3.5573292124315113E-2</v>
      </c>
      <c r="N168" s="34">
        <v>105963</v>
      </c>
      <c r="O168" s="34">
        <v>110283</v>
      </c>
      <c r="P168" s="34">
        <v>115850</v>
      </c>
      <c r="Q168" s="34">
        <v>102537</v>
      </c>
      <c r="R168" s="34">
        <v>434633</v>
      </c>
      <c r="S168" s="57">
        <v>0.59793514013290405</v>
      </c>
      <c r="T168" s="57">
        <v>0.59865981340408325</v>
      </c>
      <c r="U168" s="57">
        <v>0.58332324028015137</v>
      </c>
      <c r="V168" s="57">
        <v>0.55973941087722778</v>
      </c>
      <c r="W168" s="10" t="s">
        <v>978</v>
      </c>
      <c r="X168" s="4" t="s">
        <v>50</v>
      </c>
      <c r="Y168" s="59">
        <v>-4.7529393800055997E-2</v>
      </c>
      <c r="Z168" s="60">
        <v>173130</v>
      </c>
      <c r="AA168" s="60">
        <v>185233</v>
      </c>
      <c r="AB168" s="60">
        <v>186060</v>
      </c>
      <c r="AC168" s="60">
        <v>166266</v>
      </c>
      <c r="AD168" s="60">
        <v>710689</v>
      </c>
      <c r="AE168" s="57">
        <v>0.78918731212615967</v>
      </c>
      <c r="AF168" s="57">
        <v>0.79056107997894287</v>
      </c>
      <c r="AG168" s="57">
        <v>0.79767817258834839</v>
      </c>
      <c r="AH168" s="57">
        <v>0.77131223678588867</v>
      </c>
      <c r="AI168" s="57" t="s">
        <v>979</v>
      </c>
      <c r="AJ168" s="8" t="s">
        <v>50</v>
      </c>
      <c r="AK168" s="61">
        <v>-3.794888846184051E-2</v>
      </c>
      <c r="AL168" s="60">
        <v>60640</v>
      </c>
      <c r="AM168" s="60">
        <v>63019</v>
      </c>
      <c r="AN168" s="60">
        <v>60793</v>
      </c>
      <c r="AO168" s="60">
        <v>55653</v>
      </c>
      <c r="AP168" s="60">
        <v>240105</v>
      </c>
      <c r="AQ168" s="57">
        <v>0.7878957986831665</v>
      </c>
      <c r="AR168" s="57">
        <v>0.7876354455947876</v>
      </c>
      <c r="AS168" s="57">
        <v>0.78637343645095825</v>
      </c>
      <c r="AT168" s="57">
        <v>0.76304960250854492</v>
      </c>
      <c r="AU168" s="57" t="s">
        <v>980</v>
      </c>
      <c r="AV168" s="2" t="s">
        <v>50</v>
      </c>
      <c r="AW168" s="81">
        <v>-2.7645898236487294E-2</v>
      </c>
      <c r="AX168" s="63" t="str">
        <f t="shared" si="4"/>
        <v>27.1% to 34%</v>
      </c>
    </row>
    <row r="169" spans="1:50" x14ac:dyDescent="0.35">
      <c r="A169" s="69" t="s">
        <v>159</v>
      </c>
      <c r="B169" s="34">
        <v>222933</v>
      </c>
      <c r="C169" s="34">
        <v>230584</v>
      </c>
      <c r="D169" s="34">
        <v>232605</v>
      </c>
      <c r="E169" s="34">
        <v>213625</v>
      </c>
      <c r="F169" s="34">
        <v>899747</v>
      </c>
      <c r="G169" s="57">
        <v>0.74497270584106445</v>
      </c>
      <c r="H169" s="57">
        <v>0.74661296606063843</v>
      </c>
      <c r="I169" s="57">
        <v>0.75348764657974243</v>
      </c>
      <c r="J169" s="57">
        <v>0.72525686025619507</v>
      </c>
      <c r="K169" s="57" t="s">
        <v>981</v>
      </c>
      <c r="L169" s="8" t="s">
        <v>50</v>
      </c>
      <c r="M169" s="150">
        <v>-4.1222971791233978E-2</v>
      </c>
      <c r="N169" s="34">
        <v>58911</v>
      </c>
      <c r="O169" s="34">
        <v>60177</v>
      </c>
      <c r="P169" s="34">
        <v>64261</v>
      </c>
      <c r="Q169" s="34">
        <v>57230</v>
      </c>
      <c r="R169" s="34">
        <v>240579</v>
      </c>
      <c r="S169" s="57">
        <v>0.56273019313812256</v>
      </c>
      <c r="T169" s="57">
        <v>0.57563519477844238</v>
      </c>
      <c r="U169" s="57">
        <v>0.55280810594558716</v>
      </c>
      <c r="V169" s="57">
        <v>0.53770750761032104</v>
      </c>
      <c r="W169" s="10" t="s">
        <v>982</v>
      </c>
      <c r="X169" s="4" t="s">
        <v>50</v>
      </c>
      <c r="Y169" s="59">
        <v>-3.5513227445207497E-2</v>
      </c>
      <c r="Z169" s="60">
        <v>188749</v>
      </c>
      <c r="AA169" s="60">
        <v>195615</v>
      </c>
      <c r="AB169" s="60">
        <v>198086</v>
      </c>
      <c r="AC169" s="60">
        <v>181931</v>
      </c>
      <c r="AD169" s="60">
        <v>764381</v>
      </c>
      <c r="AE169" s="57">
        <v>0.75189805030822754</v>
      </c>
      <c r="AF169" s="57">
        <v>0.75236052274703979</v>
      </c>
      <c r="AG169" s="57">
        <v>0.75898349285125732</v>
      </c>
      <c r="AH169" s="57">
        <v>0.73329997062683105</v>
      </c>
      <c r="AI169" s="57" t="s">
        <v>983</v>
      </c>
      <c r="AJ169" s="8" t="s">
        <v>50</v>
      </c>
      <c r="AK169" s="61">
        <v>-3.9448815793768154E-2</v>
      </c>
      <c r="AL169" s="60">
        <v>34184</v>
      </c>
      <c r="AM169" s="60">
        <v>34969</v>
      </c>
      <c r="AN169" s="60">
        <v>34519</v>
      </c>
      <c r="AO169" s="60">
        <v>31694</v>
      </c>
      <c r="AP169" s="60">
        <v>135366</v>
      </c>
      <c r="AQ169" s="57">
        <v>0.70673412084579468</v>
      </c>
      <c r="AR169" s="57">
        <v>0.71446138620376587</v>
      </c>
      <c r="AS169" s="57">
        <v>0.7219502329826355</v>
      </c>
      <c r="AT169" s="57">
        <v>0.67908751964569092</v>
      </c>
      <c r="AU169" s="57" t="s">
        <v>984</v>
      </c>
      <c r="AV169" s="2" t="s">
        <v>50</v>
      </c>
      <c r="AW169" s="81">
        <v>-5.3590951609168026E-2</v>
      </c>
      <c r="AX169" s="63" t="str">
        <f t="shared" si="4"/>
        <v>34.1% to 41%</v>
      </c>
    </row>
    <row r="170" spans="1:50" x14ac:dyDescent="0.35">
      <c r="A170" s="69" t="s">
        <v>160</v>
      </c>
      <c r="B170" s="34">
        <v>228487</v>
      </c>
      <c r="C170" s="34">
        <v>235330</v>
      </c>
      <c r="D170" s="34">
        <v>233150</v>
      </c>
      <c r="E170" s="34">
        <v>217928</v>
      </c>
      <c r="F170" s="34">
        <v>914895</v>
      </c>
      <c r="G170" s="57">
        <v>0.7300984263420105</v>
      </c>
      <c r="H170" s="57">
        <v>0.73313647508621216</v>
      </c>
      <c r="I170" s="57">
        <v>0.74863392114639282</v>
      </c>
      <c r="J170" s="57">
        <v>0.70858722925186157</v>
      </c>
      <c r="K170" s="23" t="s">
        <v>985</v>
      </c>
      <c r="L170" s="8" t="s">
        <v>50</v>
      </c>
      <c r="M170" s="150">
        <v>-5.3532172224618278E-2</v>
      </c>
      <c r="N170" s="34">
        <v>60793</v>
      </c>
      <c r="O170" s="34">
        <v>59755</v>
      </c>
      <c r="P170" s="34">
        <v>62940</v>
      </c>
      <c r="Q170" s="34">
        <v>55188</v>
      </c>
      <c r="R170" s="34">
        <v>238676</v>
      </c>
      <c r="S170" s="57">
        <v>0.56771337985992432</v>
      </c>
      <c r="T170" s="57">
        <v>0.58214372396469116</v>
      </c>
      <c r="U170" s="57">
        <v>0.56460118293762207</v>
      </c>
      <c r="V170" s="57">
        <v>0.53408348560333252</v>
      </c>
      <c r="W170" s="23" t="s">
        <v>986</v>
      </c>
      <c r="X170" s="4" t="s">
        <v>53</v>
      </c>
      <c r="Y170" s="59">
        <v>-5.8547521682490125E-2</v>
      </c>
      <c r="Z170" s="60">
        <v>183413</v>
      </c>
      <c r="AA170" s="60">
        <v>188309</v>
      </c>
      <c r="AB170" s="60">
        <v>187032</v>
      </c>
      <c r="AC170" s="60">
        <v>174310</v>
      </c>
      <c r="AD170" s="60">
        <v>733064</v>
      </c>
      <c r="AE170" s="57">
        <v>0.73695975542068481</v>
      </c>
      <c r="AF170" s="57">
        <v>0.73975223302841187</v>
      </c>
      <c r="AG170" s="57">
        <v>0.75791841745376587</v>
      </c>
      <c r="AH170" s="57">
        <v>0.71356779336929321</v>
      </c>
      <c r="AI170" s="23" t="s">
        <v>987</v>
      </c>
      <c r="AJ170" s="8" t="s">
        <v>50</v>
      </c>
      <c r="AK170" s="61">
        <v>-5.855247606871504E-2</v>
      </c>
      <c r="AL170" s="60">
        <v>45074</v>
      </c>
      <c r="AM170" s="60">
        <v>47021</v>
      </c>
      <c r="AN170" s="60">
        <v>46118</v>
      </c>
      <c r="AO170" s="60">
        <v>43618</v>
      </c>
      <c r="AP170" s="60">
        <v>181831</v>
      </c>
      <c r="AQ170" s="57">
        <v>0.70217865705490112</v>
      </c>
      <c r="AR170" s="57">
        <v>0.70664173364639282</v>
      </c>
      <c r="AS170" s="57">
        <v>0.71098053455352783</v>
      </c>
      <c r="AT170" s="57">
        <v>0.68868356943130493</v>
      </c>
      <c r="AU170" s="23" t="s">
        <v>988</v>
      </c>
      <c r="AV170" s="2" t="s">
        <v>50</v>
      </c>
      <c r="AW170" s="81">
        <v>-3.1013507302062312E-2</v>
      </c>
      <c r="AX170" s="63" t="str">
        <f t="shared" si="4"/>
        <v>41.1% or Higher</v>
      </c>
    </row>
    <row r="171" spans="1:50" ht="22" customHeight="1" x14ac:dyDescent="0.35">
      <c r="A171" s="91" t="s">
        <v>1036</v>
      </c>
      <c r="B171" s="34"/>
      <c r="C171" s="34"/>
      <c r="D171" s="34"/>
      <c r="E171" s="34"/>
      <c r="F171" s="34"/>
      <c r="G171" s="57"/>
      <c r="H171" s="57"/>
      <c r="I171" s="57"/>
      <c r="J171" s="57"/>
      <c r="K171" s="23"/>
      <c r="M171" s="150"/>
      <c r="N171" s="34"/>
      <c r="O171" s="34"/>
      <c r="P171" s="34"/>
      <c r="Q171" s="34"/>
      <c r="R171" s="34"/>
      <c r="W171" s="23"/>
      <c r="Y171" s="59"/>
      <c r="Z171" s="60"/>
      <c r="AA171" s="60"/>
      <c r="AB171" s="60"/>
      <c r="AC171" s="60"/>
      <c r="AD171" s="60"/>
      <c r="AE171" s="57"/>
      <c r="AF171" s="57"/>
      <c r="AG171" s="57"/>
      <c r="AH171" s="57"/>
      <c r="AI171" s="23"/>
      <c r="AK171" s="61"/>
      <c r="AL171" s="60"/>
      <c r="AM171" s="60"/>
      <c r="AN171" s="60"/>
      <c r="AO171" s="60"/>
      <c r="AP171" s="60"/>
      <c r="AQ171" s="57"/>
      <c r="AR171" s="57"/>
      <c r="AS171" s="57"/>
      <c r="AT171" s="57"/>
      <c r="AU171" s="23"/>
      <c r="AW171" s="81"/>
      <c r="AX171" s="63" t="str">
        <f t="shared" si="4"/>
        <v>HBCU Status (Figure 38)</v>
      </c>
    </row>
    <row r="172" spans="1:50" x14ac:dyDescent="0.35">
      <c r="A172" s="69" t="s">
        <v>162</v>
      </c>
      <c r="B172" s="34">
        <v>30504</v>
      </c>
      <c r="C172" s="34">
        <v>28910</v>
      </c>
      <c r="D172" s="34">
        <v>27097</v>
      </c>
      <c r="E172" s="34">
        <v>25203</v>
      </c>
      <c r="F172" s="34">
        <v>111714</v>
      </c>
      <c r="G172" s="57">
        <v>0.70344871282577515</v>
      </c>
      <c r="H172" s="57">
        <v>0.69788998365402222</v>
      </c>
      <c r="I172" s="57">
        <v>0.71930474042892456</v>
      </c>
      <c r="J172" s="57">
        <v>0.70412254333496094</v>
      </c>
      <c r="K172" s="10" t="s">
        <v>989</v>
      </c>
      <c r="L172" s="8" t="s">
        <v>50</v>
      </c>
      <c r="M172" s="150">
        <v>-2.5738743204945402E-2</v>
      </c>
      <c r="N172" s="34">
        <v>1223</v>
      </c>
      <c r="O172" s="34">
        <v>1297</v>
      </c>
      <c r="P172" s="34">
        <v>1549</v>
      </c>
      <c r="Q172" s="34">
        <v>1066</v>
      </c>
      <c r="R172" s="34">
        <v>5135</v>
      </c>
      <c r="S172" s="57">
        <v>0.46524938941001892</v>
      </c>
      <c r="T172" s="57">
        <v>0.46183499693870544</v>
      </c>
      <c r="U172" s="57">
        <v>0.52743703126907349</v>
      </c>
      <c r="V172" s="57">
        <v>0.54409003257751465</v>
      </c>
      <c r="W172" s="10" t="s">
        <v>990</v>
      </c>
      <c r="X172" s="4" t="s">
        <v>52</v>
      </c>
      <c r="Y172" s="59">
        <v>9.7958612946996385E-2</v>
      </c>
      <c r="Z172" s="60">
        <v>21268</v>
      </c>
      <c r="AA172" s="60">
        <v>20238</v>
      </c>
      <c r="AB172" s="60">
        <v>19646</v>
      </c>
      <c r="AC172" s="60">
        <v>18227</v>
      </c>
      <c r="AD172" s="60">
        <v>79379</v>
      </c>
      <c r="AE172" s="57">
        <v>0.69531691074371338</v>
      </c>
      <c r="AF172" s="57">
        <v>0.69715386629104614</v>
      </c>
      <c r="AG172" s="57">
        <v>0.71317315101623535</v>
      </c>
      <c r="AH172" s="57">
        <v>0.68870359659194946</v>
      </c>
      <c r="AI172" s="10" t="s">
        <v>991</v>
      </c>
      <c r="AJ172" s="4" t="s">
        <v>53</v>
      </c>
      <c r="AK172" s="61">
        <v>-3.2987781391484873E-2</v>
      </c>
      <c r="AL172" s="60">
        <v>9236</v>
      </c>
      <c r="AM172" s="60">
        <v>8672</v>
      </c>
      <c r="AN172" s="60">
        <v>7451</v>
      </c>
      <c r="AO172" s="60">
        <v>6976</v>
      </c>
      <c r="AP172" s="60">
        <v>32335</v>
      </c>
      <c r="AQ172" s="57">
        <v>0.72217410802841187</v>
      </c>
      <c r="AR172" s="57">
        <v>0.69960790872573853</v>
      </c>
      <c r="AS172" s="57">
        <v>0.73547172546386719</v>
      </c>
      <c r="AT172" s="57">
        <v>0.74440938234329224</v>
      </c>
      <c r="AU172" s="23">
        <v>-4.5450000000000004E-3</v>
      </c>
      <c r="AW172" s="81">
        <v>-6.1797073125189643E-3</v>
      </c>
      <c r="AX172" s="63" t="str">
        <f t="shared" si="4"/>
        <v>HBCU</v>
      </c>
    </row>
    <row r="173" spans="1:50" x14ac:dyDescent="0.35">
      <c r="A173" s="69" t="s">
        <v>163</v>
      </c>
      <c r="B173" s="34">
        <v>1186912</v>
      </c>
      <c r="C173" s="34">
        <v>1234594</v>
      </c>
      <c r="D173" s="34">
        <v>1234361</v>
      </c>
      <c r="E173" s="34">
        <v>1138688</v>
      </c>
      <c r="F173" s="34">
        <v>4794555</v>
      </c>
      <c r="G173" s="57">
        <v>0.80541104078292847</v>
      </c>
      <c r="H173" s="57">
        <v>0.80717384815216064</v>
      </c>
      <c r="I173" s="57">
        <v>0.80882418155670166</v>
      </c>
      <c r="J173" s="57">
        <v>0.7872384786605835</v>
      </c>
      <c r="K173" s="10" t="s">
        <v>992</v>
      </c>
      <c r="L173" s="8" t="s">
        <v>50</v>
      </c>
      <c r="M173" s="150">
        <v>-2.8126013685961005E-2</v>
      </c>
      <c r="N173" s="34">
        <v>348463</v>
      </c>
      <c r="O173" s="34">
        <v>364232</v>
      </c>
      <c r="P173" s="34">
        <v>382372</v>
      </c>
      <c r="Q173" s="34">
        <v>355257</v>
      </c>
      <c r="R173" s="34">
        <v>1450324</v>
      </c>
      <c r="S173" s="57">
        <v>0.59821557998657227</v>
      </c>
      <c r="T173" s="57">
        <v>0.60561674833297729</v>
      </c>
      <c r="U173" s="57">
        <v>0.58901804685592651</v>
      </c>
      <c r="V173" s="57">
        <v>0.56684035062789917</v>
      </c>
      <c r="W173" s="10" t="s">
        <v>993</v>
      </c>
      <c r="X173" s="4" t="s">
        <v>50</v>
      </c>
      <c r="Y173" s="59">
        <v>-4.5254980118665265E-2</v>
      </c>
      <c r="Z173" s="60">
        <v>853580</v>
      </c>
      <c r="AA173" s="60">
        <v>890063</v>
      </c>
      <c r="AB173" s="60">
        <v>897694</v>
      </c>
      <c r="AC173" s="60">
        <v>827688</v>
      </c>
      <c r="AD173" s="60">
        <v>3469025</v>
      </c>
      <c r="AE173" s="57">
        <v>0.7960132360458374</v>
      </c>
      <c r="AF173" s="57">
        <v>0.79788845777511597</v>
      </c>
      <c r="AG173" s="57">
        <v>0.80483549833297729</v>
      </c>
      <c r="AH173" s="57">
        <v>0.77858924865722656</v>
      </c>
      <c r="AI173" s="10" t="s">
        <v>994</v>
      </c>
      <c r="AJ173" s="4" t="s">
        <v>50</v>
      </c>
      <c r="AK173" s="61">
        <v>-3.5266834103106305E-2</v>
      </c>
      <c r="AL173" s="60">
        <v>333332</v>
      </c>
      <c r="AM173" s="60">
        <v>344531</v>
      </c>
      <c r="AN173" s="60">
        <v>336667</v>
      </c>
      <c r="AO173" s="60">
        <v>311000</v>
      </c>
      <c r="AP173" s="60">
        <v>1325530</v>
      </c>
      <c r="AQ173" s="57">
        <v>0.82947629690170288</v>
      </c>
      <c r="AR173" s="57">
        <v>0.83116179704666138</v>
      </c>
      <c r="AS173" s="57">
        <v>0.81945955753326416</v>
      </c>
      <c r="AT173" s="57">
        <v>0.81025725603103638</v>
      </c>
      <c r="AU173" s="23">
        <v>-7.6779999999999999E-3</v>
      </c>
      <c r="AV173" s="2" t="s">
        <v>53</v>
      </c>
      <c r="AW173" s="81">
        <v>-9.3695899076609752E-3</v>
      </c>
      <c r="AX173" s="63" t="str">
        <f t="shared" si="4"/>
        <v>Non-HBCU</v>
      </c>
    </row>
    <row r="198" spans="8:8" x14ac:dyDescent="0.35">
      <c r="H198" s="57"/>
    </row>
  </sheetData>
  <mergeCells count="8">
    <mergeCell ref="G2:M2"/>
    <mergeCell ref="S2:Y2"/>
    <mergeCell ref="AE2:AK2"/>
    <mergeCell ref="AQ2:AW2"/>
    <mergeCell ref="K4:L4"/>
    <mergeCell ref="W4:X4"/>
    <mergeCell ref="AI4:AJ4"/>
    <mergeCell ref="AU4:AV4"/>
  </mergeCells>
  <pageMargins left="0.7" right="0.7" top="0.75" bottom="0.75" header="0.3" footer="0.3"/>
  <pageSetup orientation="portrait" horizontalDpi="1200" verticalDpi="1200" r:id="rId1"/>
  <ignoredErrors>
    <ignoredError sqref="K35:K44 K52:K105 K107:K112 K133:K173 W10:W13 W52:W173 AU104:AU112 AU114:AU116 AI104:AI121 AI123:AI136 AI138:AI150 AI152:AI164 AI166:AI173 AU152:AU173 AU133:AU150 AU128:AU131 AI39:AI44 AI52:AI102 AU51:AU102 AU20:AU37 AU8:AU18 AI8:AI37 AU39:AU44 K46:K50 W46:W50 AI46:AI50 AU46:AU5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38847493B19E4584BF1BB065D729BC" ma:contentTypeVersion="10" ma:contentTypeDescription="Create a new document." ma:contentTypeScope="" ma:versionID="98285a60caabc0ca2b631085ce7940b0">
  <xsd:schema xmlns:xsd="http://www.w3.org/2001/XMLSchema" xmlns:xs="http://www.w3.org/2001/XMLSchema" xmlns:p="http://schemas.microsoft.com/office/2006/metadata/properties" xmlns:ns2="f9408fe1-cec4-4a3b-9d32-80a636d56e7a" xmlns:ns3="98129b2e-5b5d-44f9-910f-685abe0c5d2b" targetNamespace="http://schemas.microsoft.com/office/2006/metadata/properties" ma:root="true" ma:fieldsID="68886e9b5c0f85dda200ee4aa6febe8f" ns2:_="" ns3:_="">
    <xsd:import namespace="f9408fe1-cec4-4a3b-9d32-80a636d56e7a"/>
    <xsd:import namespace="98129b2e-5b5d-44f9-910f-685abe0c5d2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408fe1-cec4-4a3b-9d32-80a636d56e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129b2e-5b5d-44f9-910f-685abe0c5d2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C1BF4E-DFE0-4E4E-BA65-A8FCAC391B21}">
  <ds:schemaRefs>
    <ds:schemaRef ds:uri="98129b2e-5b5d-44f9-910f-685abe0c5d2b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f9408fe1-cec4-4a3b-9d32-80a636d56e7a"/>
    <ds:schemaRef ds:uri="http://purl.org/dc/dcmitype/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0C45A74-ADDC-48B6-A2D2-4121158D8D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408fe1-cec4-4a3b-9d32-80a636d56e7a"/>
    <ds:schemaRef ds:uri="98129b2e-5b5d-44f9-910f-685abe0c5d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C51CDDE-A6BA-48DF-A864-CCC3A17F75A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Appendix Table 2  (online)</vt:lpstr>
      <vt:lpstr>Appendix Table 3 (online)</vt:lpstr>
      <vt:lpstr>Appendix Table 4 (online)</vt:lpstr>
      <vt:lpstr>Appendix Table 5 (online)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Ma, Jennifer</dc:creator>
  <cp:keywords/>
  <dc:description/>
  <cp:lastModifiedBy>Howell, Jessica</cp:lastModifiedBy>
  <cp:revision/>
  <dcterms:created xsi:type="dcterms:W3CDTF">2021-04-09T18:21:59Z</dcterms:created>
  <dcterms:modified xsi:type="dcterms:W3CDTF">2022-10-20T00:23:57Z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0x010100FD38847493B19E4584BF1BB065D729BC</vt:lpwstr>
  </property>
</Properties>
</file>